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236" windowWidth="18570" windowHeight="14430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<sst xmlns="http://schemas.openxmlformats.org/spreadsheetml/2006/main" count="61" uniqueCount="41">
  <si>
    <t>Design, Typesetting, Proofing Printed Materials</t>
  </si>
  <si>
    <t>per each</t>
  </si>
  <si>
    <t>(Bid Qty)</t>
  </si>
  <si>
    <t>Set-up Plates, Negatives</t>
  </si>
  <si>
    <t>Programming for Set-up</t>
  </si>
  <si>
    <t>Project Management, Set-up, Planning</t>
  </si>
  <si>
    <t>fixed bid</t>
  </si>
  <si>
    <t>per hour</t>
  </si>
  <si>
    <t>per 1000</t>
  </si>
  <si>
    <t>Plastic Card Manufacturing</t>
  </si>
  <si>
    <t>Carrier Printing</t>
  </si>
  <si>
    <t>Card Personalization (thermal front/encode)</t>
  </si>
  <si>
    <t>Processing Batch Fees (all)</t>
  </si>
  <si>
    <t>Additional Graphics Design as Requested</t>
  </si>
  <si>
    <t>Additional Programming as Requested</t>
  </si>
  <si>
    <t>Automatable Insert</t>
  </si>
  <si>
    <t>Pull &amp; Destroy</t>
  </si>
  <si>
    <t>Pull &amp; Expedite</t>
  </si>
  <si>
    <t>Other Processing/Mailing Not Defined Above</t>
  </si>
  <si>
    <t>Printing #10 Standard Envelope</t>
  </si>
  <si>
    <t>Logo Scanning (1)</t>
  </si>
  <si>
    <t>Printing Insert</t>
  </si>
  <si>
    <t>ATTACHMENT A: Itemized Cost Proposal</t>
  </si>
  <si>
    <t>Other Set-up Not Defined Above (define)</t>
  </si>
  <si>
    <t>estimated annual volume in thousands</t>
  </si>
  <si>
    <t>Vendor Name:</t>
  </si>
  <si>
    <t>Printing Carrier Blanks</t>
  </si>
  <si>
    <t>Carrier Perforation</t>
  </si>
  <si>
    <t>Match/Attach/Insert Bar Cards</t>
  </si>
  <si>
    <t>Thermal Print on Bar Card back</t>
  </si>
  <si>
    <t>batch/week</t>
  </si>
  <si>
    <t>lump sum</t>
  </si>
  <si>
    <t>Projected Total Value:</t>
  </si>
  <si>
    <t>Annual Totals:</t>
  </si>
  <si>
    <t>Printing Subtotal:</t>
  </si>
  <si>
    <t>Set-up Subtotal:</t>
  </si>
  <si>
    <t>Enter bid amount in each yellow/orange cell below. If process included in another cell, enter "incl"; if no cost, enter zero. All other cells locked.</t>
  </si>
  <si>
    <t>Set-Up &amp; Maintenance</t>
  </si>
  <si>
    <t>Printing &amp; Manufacturing</t>
  </si>
  <si>
    <t>Processing &amp; Mailing</t>
  </si>
  <si>
    <t>Processing Subtotal: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</si>
</sst>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_);_(&quot;$&quot;* \(#,##0.0000\);_(&quot;$&quot;* &quot;-&quot;????_);_(@_)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0" tint="-0.24997000396251678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16" borderId="0" xfId="0" applyFont="1" applyFill="1" applyBorder="1" applyAlignment="1">
      <alignment/>
    </xf>
    <xf numFmtId="0" fontId="2" fillId="16" borderId="1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/>
    </xf>
    <xf numFmtId="0" fontId="2" fillId="10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9" fillId="0" borderId="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3" fontId="49" fillId="0" borderId="11" xfId="0" applyNumberFormat="1" applyFont="1" applyFill="1" applyBorder="1" applyAlignment="1">
      <alignment horizontal="center"/>
    </xf>
    <xf numFmtId="3" fontId="49" fillId="0" borderId="12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44" fontId="1" fillId="10" borderId="13" xfId="44" applyFont="1" applyFill="1" applyBorder="1" applyAlignment="1">
      <alignment/>
    </xf>
    <xf numFmtId="44" fontId="1" fillId="10" borderId="11" xfId="44" applyFont="1" applyFill="1" applyBorder="1" applyAlignment="1">
      <alignment/>
    </xf>
    <xf numFmtId="44" fontId="1" fillId="10" borderId="12" xfId="44" applyFont="1" applyFill="1" applyBorder="1" applyAlignment="1">
      <alignment/>
    </xf>
    <xf numFmtId="44" fontId="0" fillId="10" borderId="14" xfId="44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44" fontId="0" fillId="13" borderId="14" xfId="44" applyFont="1" applyFill="1" applyBorder="1" applyAlignment="1" applyProtection="1">
      <alignment/>
      <protection locked="0"/>
    </xf>
    <xf numFmtId="44" fontId="0" fillId="13" borderId="16" xfId="44" applyFont="1" applyFill="1" applyBorder="1" applyAlignment="1" applyProtection="1">
      <alignment/>
      <protection locked="0"/>
    </xf>
    <xf numFmtId="44" fontId="0" fillId="13" borderId="17" xfId="44" applyFont="1" applyFill="1" applyBorder="1" applyAlignment="1" applyProtection="1">
      <alignment/>
      <protection locked="0"/>
    </xf>
    <xf numFmtId="44" fontId="0" fillId="32" borderId="18" xfId="44" applyFont="1" applyFill="1" applyBorder="1" applyAlignment="1" applyProtection="1">
      <alignment/>
      <protection locked="0"/>
    </xf>
    <xf numFmtId="44" fontId="0" fillId="32" borderId="19" xfId="44" applyFont="1" applyFill="1" applyBorder="1" applyAlignment="1" applyProtection="1">
      <alignment/>
      <protection locked="0"/>
    </xf>
    <xf numFmtId="44" fontId="0" fillId="32" borderId="20" xfId="44" applyFont="1" applyFill="1" applyBorder="1" applyAlignment="1" applyProtection="1">
      <alignment/>
      <protection locked="0"/>
    </xf>
    <xf numFmtId="44" fontId="0" fillId="32" borderId="21" xfId="44" applyFont="1" applyFill="1" applyBorder="1" applyAlignment="1" applyProtection="1">
      <alignment/>
      <protection locked="0"/>
    </xf>
    <xf numFmtId="44" fontId="0" fillId="32" borderId="22" xfId="44" applyFont="1" applyFill="1" applyBorder="1" applyAlignment="1" applyProtection="1">
      <alignment/>
      <protection locked="0"/>
    </xf>
    <xf numFmtId="44" fontId="0" fillId="32" borderId="23" xfId="44" applyFont="1" applyFill="1" applyBorder="1" applyAlignment="1" applyProtection="1">
      <alignment/>
      <protection locked="0"/>
    </xf>
    <xf numFmtId="0" fontId="51" fillId="0" borderId="10" xfId="0" applyFont="1" applyBorder="1" applyAlignment="1">
      <alignment horizontal="right"/>
    </xf>
    <xf numFmtId="0" fontId="52" fillId="0" borderId="24" xfId="0" applyFont="1" applyFill="1" applyBorder="1" applyAlignment="1">
      <alignment horizontal="right" vertical="center"/>
    </xf>
    <xf numFmtId="169" fontId="0" fillId="32" borderId="18" xfId="44" applyNumberFormat="1" applyFont="1" applyFill="1" applyBorder="1" applyAlignment="1" applyProtection="1">
      <alignment/>
      <protection locked="0"/>
    </xf>
    <xf numFmtId="169" fontId="0" fillId="32" borderId="19" xfId="44" applyNumberFormat="1" applyFont="1" applyFill="1" applyBorder="1" applyAlignment="1" applyProtection="1">
      <alignment/>
      <protection locked="0"/>
    </xf>
    <xf numFmtId="169" fontId="0" fillId="32" borderId="20" xfId="44" applyNumberFormat="1" applyFont="1" applyFill="1" applyBorder="1" applyAlignment="1" applyProtection="1">
      <alignment/>
      <protection locked="0"/>
    </xf>
    <xf numFmtId="169" fontId="0" fillId="13" borderId="16" xfId="44" applyNumberFormat="1" applyFont="1" applyFill="1" applyBorder="1" applyAlignment="1" applyProtection="1">
      <alignment/>
      <protection locked="0"/>
    </xf>
    <xf numFmtId="169" fontId="0" fillId="32" borderId="21" xfId="44" applyNumberFormat="1" applyFont="1" applyFill="1" applyBorder="1" applyAlignment="1" applyProtection="1">
      <alignment/>
      <protection locked="0"/>
    </xf>
    <xf numFmtId="169" fontId="0" fillId="32" borderId="22" xfId="44" applyNumberFormat="1" applyFont="1" applyFill="1" applyBorder="1" applyAlignment="1" applyProtection="1">
      <alignment/>
      <protection locked="0"/>
    </xf>
    <xf numFmtId="169" fontId="0" fillId="32" borderId="23" xfId="44" applyNumberFormat="1" applyFont="1" applyFill="1" applyBorder="1" applyAlignment="1" applyProtection="1">
      <alignment/>
      <protection locked="0"/>
    </xf>
    <xf numFmtId="169" fontId="0" fillId="13" borderId="17" xfId="44" applyNumberFormat="1" applyFont="1" applyFill="1" applyBorder="1" applyAlignment="1" applyProtection="1">
      <alignment/>
      <protection locked="0"/>
    </xf>
    <xf numFmtId="0" fontId="6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/>
    </xf>
    <xf numFmtId="0" fontId="2" fillId="4" borderId="27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44" fontId="0" fillId="13" borderId="29" xfId="44" applyFont="1" applyFill="1" applyBorder="1" applyAlignment="1" applyProtection="1">
      <alignment/>
      <protection locked="0"/>
    </xf>
    <xf numFmtId="44" fontId="0" fillId="13" borderId="30" xfId="44" applyFont="1" applyFill="1" applyBorder="1" applyAlignment="1" applyProtection="1">
      <alignment/>
      <protection locked="0"/>
    </xf>
    <xf numFmtId="44" fontId="0" fillId="13" borderId="31" xfId="44" applyFont="1" applyFill="1" applyBorder="1" applyAlignment="1" applyProtection="1">
      <alignment/>
      <protection locked="0"/>
    </xf>
    <xf numFmtId="0" fontId="6" fillId="0" borderId="28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44" fontId="0" fillId="10" borderId="29" xfId="44" applyFont="1" applyFill="1" applyBorder="1" applyAlignment="1">
      <alignment/>
    </xf>
    <xf numFmtId="0" fontId="6" fillId="16" borderId="28" xfId="0" applyFont="1" applyFill="1" applyBorder="1" applyAlignment="1">
      <alignment horizontal="center"/>
    </xf>
    <xf numFmtId="169" fontId="0" fillId="13" borderId="30" xfId="44" applyNumberFormat="1" applyFont="1" applyFill="1" applyBorder="1" applyAlignment="1" applyProtection="1">
      <alignment/>
      <protection locked="0"/>
    </xf>
    <xf numFmtId="169" fontId="0" fillId="13" borderId="31" xfId="44" applyNumberFormat="1" applyFont="1" applyFill="1" applyBorder="1" applyAlignment="1" applyProtection="1">
      <alignment/>
      <protection locked="0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44" fontId="0" fillId="32" borderId="21" xfId="44" applyFont="1" applyFill="1" applyBorder="1" applyAlignment="1" applyProtection="1">
      <alignment vertical="center"/>
      <protection locked="0"/>
    </xf>
    <xf numFmtId="44" fontId="0" fillId="32" borderId="22" xfId="44" applyFont="1" applyFill="1" applyBorder="1" applyAlignment="1" applyProtection="1">
      <alignment vertical="center"/>
      <protection locked="0"/>
    </xf>
    <xf numFmtId="44" fontId="0" fillId="32" borderId="23" xfId="44" applyFont="1" applyFill="1" applyBorder="1" applyAlignment="1" applyProtection="1">
      <alignment vertical="center"/>
      <protection locked="0"/>
    </xf>
    <xf numFmtId="44" fontId="0" fillId="13" borderId="17" xfId="44" applyFont="1" applyFill="1" applyBorder="1" applyAlignment="1" applyProtection="1">
      <alignment vertical="center"/>
      <protection locked="0"/>
    </xf>
    <xf numFmtId="44" fontId="0" fillId="13" borderId="31" xfId="44" applyFont="1" applyFill="1" applyBorder="1" applyAlignment="1" applyProtection="1">
      <alignment vertical="center"/>
      <protection locked="0"/>
    </xf>
    <xf numFmtId="44" fontId="1" fillId="16" borderId="13" xfId="44" applyFont="1" applyFill="1" applyBorder="1" applyAlignment="1">
      <alignment/>
    </xf>
    <xf numFmtId="44" fontId="1" fillId="16" borderId="11" xfId="44" applyFont="1" applyFill="1" applyBorder="1" applyAlignment="1">
      <alignment/>
    </xf>
    <xf numFmtId="44" fontId="1" fillId="16" borderId="12" xfId="44" applyFont="1" applyFill="1" applyBorder="1" applyAlignment="1">
      <alignment/>
    </xf>
    <xf numFmtId="44" fontId="0" fillId="16" borderId="14" xfId="44" applyFont="1" applyFill="1" applyBorder="1" applyAlignment="1">
      <alignment/>
    </xf>
    <xf numFmtId="44" fontId="0" fillId="16" borderId="29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0" fontId="5" fillId="0" borderId="34" xfId="0" applyFont="1" applyFill="1" applyBorder="1" applyAlignment="1">
      <alignment horizontal="right"/>
    </xf>
    <xf numFmtId="3" fontId="49" fillId="0" borderId="13" xfId="0" applyNumberFormat="1" applyFont="1" applyFill="1" applyBorder="1" applyAlignment="1">
      <alignment horizontal="center"/>
    </xf>
    <xf numFmtId="44" fontId="6" fillId="0" borderId="28" xfId="44" applyFont="1" applyFill="1" applyBorder="1" applyAlignment="1">
      <alignment/>
    </xf>
    <xf numFmtId="44" fontId="6" fillId="0" borderId="10" xfId="44" applyFont="1" applyFill="1" applyBorder="1" applyAlignment="1">
      <alignment/>
    </xf>
    <xf numFmtId="44" fontId="6" fillId="0" borderId="32" xfId="44" applyFont="1" applyFill="1" applyBorder="1" applyAlignment="1">
      <alignment/>
    </xf>
    <xf numFmtId="0" fontId="53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right"/>
    </xf>
    <xf numFmtId="44" fontId="54" fillId="33" borderId="0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6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4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32" borderId="33" xfId="0" applyFont="1" applyFill="1" applyBorder="1" applyAlignment="1" applyProtection="1">
      <alignment horizontal="center"/>
      <protection locked="0"/>
    </xf>
    <xf numFmtId="0" fontId="7" fillId="32" borderId="33" xfId="0" applyFont="1" applyFill="1" applyBorder="1" applyAlignment="1" applyProtection="1">
      <alignment horizontal="center"/>
      <protection locked="0"/>
    </xf>
    <xf numFmtId="44" fontId="6" fillId="0" borderId="33" xfId="44" applyFont="1" applyFill="1" applyBorder="1" applyAlignment="1">
      <alignment/>
    </xf>
    <xf numFmtId="44" fontId="6" fillId="0" borderId="34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D3" sqref="D3:G3"/>
    </sheetView>
  </sheetViews>
  <sheetFormatPr defaultColWidth="9.140625" defaultRowHeight="12.75"/>
  <cols>
    <col min="1" max="1" width="3.421875" style="8" customWidth="1"/>
    <col min="2" max="2" width="65.57421875" style="1" customWidth="1"/>
    <col min="3" max="3" width="10.57421875" style="2" customWidth="1"/>
    <col min="4" max="8" width="15.140625" style="0" customWidth="1"/>
  </cols>
  <sheetData>
    <row r="1" spans="1:8" ht="14.25" customHeight="1">
      <c r="A1" s="86" t="s">
        <v>22</v>
      </c>
      <c r="B1" s="86"/>
      <c r="C1" s="86"/>
      <c r="D1" s="86"/>
      <c r="E1" s="86"/>
      <c r="F1" s="86"/>
      <c r="G1" s="86"/>
      <c r="H1" s="86"/>
    </row>
    <row r="2" spans="1:8" ht="14.25" customHeight="1">
      <c r="A2" s="82"/>
      <c r="B2" s="82"/>
      <c r="C2" s="82"/>
      <c r="D2" s="82"/>
      <c r="E2" s="82"/>
      <c r="F2" s="82"/>
      <c r="G2" s="82"/>
      <c r="H2" s="82"/>
    </row>
    <row r="3" spans="1:8" ht="21" customHeight="1">
      <c r="A3" s="82"/>
      <c r="B3" s="89" t="s">
        <v>25</v>
      </c>
      <c r="C3" s="90"/>
      <c r="D3" s="93"/>
      <c r="E3" s="94"/>
      <c r="F3" s="94"/>
      <c r="G3" s="94"/>
      <c r="H3" s="82"/>
    </row>
    <row r="4" spans="1:8" s="4" customFormat="1" ht="23.25" customHeight="1">
      <c r="A4" s="87" t="s">
        <v>36</v>
      </c>
      <c r="B4" s="87"/>
      <c r="C4" s="87"/>
      <c r="D4" s="87"/>
      <c r="E4" s="87"/>
      <c r="F4" s="87"/>
      <c r="G4" s="88"/>
      <c r="H4" s="88"/>
    </row>
    <row r="5" spans="1:8" ht="26.25" customHeight="1">
      <c r="A5" s="47"/>
      <c r="B5" s="48" t="s">
        <v>37</v>
      </c>
      <c r="C5" s="49" t="s">
        <v>2</v>
      </c>
      <c r="D5" s="83">
        <v>2014</v>
      </c>
      <c r="E5" s="84">
        <v>2015</v>
      </c>
      <c r="F5" s="84">
        <v>2016</v>
      </c>
      <c r="G5" s="84">
        <v>2017</v>
      </c>
      <c r="H5" s="85">
        <v>2018</v>
      </c>
    </row>
    <row r="6" spans="1:8" ht="12.75">
      <c r="A6" s="50"/>
      <c r="B6" s="14" t="s">
        <v>24</v>
      </c>
      <c r="C6" s="15"/>
      <c r="D6" s="75">
        <v>245</v>
      </c>
      <c r="E6" s="16">
        <v>250</v>
      </c>
      <c r="F6" s="17">
        <v>255</v>
      </c>
      <c r="G6" s="18">
        <v>260</v>
      </c>
      <c r="H6" s="51">
        <v>265</v>
      </c>
    </row>
    <row r="7" spans="1:8" ht="15" customHeight="1">
      <c r="A7" s="50">
        <v>1</v>
      </c>
      <c r="B7" s="3" t="s">
        <v>5</v>
      </c>
      <c r="C7" s="5" t="s">
        <v>6</v>
      </c>
      <c r="D7" s="31"/>
      <c r="E7" s="32"/>
      <c r="F7" s="33"/>
      <c r="G7" s="28"/>
      <c r="H7" s="52"/>
    </row>
    <row r="8" spans="1:8" ht="15" customHeight="1">
      <c r="A8" s="50">
        <v>2</v>
      </c>
      <c r="B8" s="3" t="s">
        <v>4</v>
      </c>
      <c r="C8" s="5" t="s">
        <v>6</v>
      </c>
      <c r="D8" s="31"/>
      <c r="E8" s="32"/>
      <c r="F8" s="33"/>
      <c r="G8" s="29"/>
      <c r="H8" s="53"/>
    </row>
    <row r="9" spans="1:8" ht="15" customHeight="1">
      <c r="A9" s="50">
        <v>3</v>
      </c>
      <c r="B9" s="3" t="s">
        <v>14</v>
      </c>
      <c r="C9" s="37" t="s">
        <v>7</v>
      </c>
      <c r="D9" s="31"/>
      <c r="E9" s="32"/>
      <c r="F9" s="33"/>
      <c r="G9" s="29"/>
      <c r="H9" s="53"/>
    </row>
    <row r="10" spans="1:8" ht="15" customHeight="1">
      <c r="A10" s="50">
        <v>4</v>
      </c>
      <c r="B10" s="3" t="s">
        <v>0</v>
      </c>
      <c r="C10" s="5" t="s">
        <v>6</v>
      </c>
      <c r="D10" s="31"/>
      <c r="E10" s="32"/>
      <c r="F10" s="33"/>
      <c r="G10" s="29"/>
      <c r="H10" s="53"/>
    </row>
    <row r="11" spans="1:8" ht="15" customHeight="1">
      <c r="A11" s="50">
        <v>5</v>
      </c>
      <c r="B11" s="6" t="s">
        <v>20</v>
      </c>
      <c r="C11" s="5" t="s">
        <v>6</v>
      </c>
      <c r="D11" s="31"/>
      <c r="E11" s="32"/>
      <c r="F11" s="33"/>
      <c r="G11" s="29"/>
      <c r="H11" s="53"/>
    </row>
    <row r="12" spans="1:8" ht="15" customHeight="1">
      <c r="A12" s="50">
        <v>6</v>
      </c>
      <c r="B12" s="6" t="s">
        <v>13</v>
      </c>
      <c r="C12" s="37" t="s">
        <v>7</v>
      </c>
      <c r="D12" s="31"/>
      <c r="E12" s="32"/>
      <c r="F12" s="33"/>
      <c r="G12" s="29"/>
      <c r="H12" s="53"/>
    </row>
    <row r="13" spans="1:8" ht="15" customHeight="1">
      <c r="A13" s="50">
        <v>7</v>
      </c>
      <c r="B13" s="3" t="s">
        <v>3</v>
      </c>
      <c r="C13" s="5" t="s">
        <v>6</v>
      </c>
      <c r="D13" s="31"/>
      <c r="E13" s="32"/>
      <c r="F13" s="33"/>
      <c r="G13" s="29"/>
      <c r="H13" s="53"/>
    </row>
    <row r="14" spans="1:8" ht="15" customHeight="1">
      <c r="A14" s="50">
        <v>8</v>
      </c>
      <c r="B14" s="26" t="s">
        <v>23</v>
      </c>
      <c r="C14" s="38" t="s">
        <v>31</v>
      </c>
      <c r="D14" s="34"/>
      <c r="E14" s="35"/>
      <c r="F14" s="36"/>
      <c r="G14" s="30"/>
      <c r="H14" s="54"/>
    </row>
    <row r="15" spans="1:8" s="21" customFormat="1" ht="17.25" customHeight="1">
      <c r="A15" s="55"/>
      <c r="B15" s="19" t="s">
        <v>35</v>
      </c>
      <c r="C15" s="20"/>
      <c r="D15" s="76">
        <f>D7+D8+D10+D11+D13+D14</f>
        <v>0</v>
      </c>
      <c r="E15" s="73">
        <f>E7+E8+E10+E11+E13+E14</f>
        <v>0</v>
      </c>
      <c r="F15" s="73">
        <f>F7+F8+F10+F11+F13+F14</f>
        <v>0</v>
      </c>
      <c r="G15" s="73">
        <f>G7+G8+G10+G11+G13+G14</f>
        <v>0</v>
      </c>
      <c r="H15" s="77">
        <f>H7+H8+H10+H11+H13+H14</f>
        <v>0</v>
      </c>
    </row>
    <row r="16" spans="1:8" ht="26.25" customHeight="1">
      <c r="A16" s="56"/>
      <c r="B16" s="11" t="s">
        <v>38</v>
      </c>
      <c r="C16" s="12" t="s">
        <v>2</v>
      </c>
      <c r="D16" s="22"/>
      <c r="E16" s="23"/>
      <c r="F16" s="24"/>
      <c r="G16" s="25"/>
      <c r="H16" s="57"/>
    </row>
    <row r="17" spans="1:8" ht="15" customHeight="1">
      <c r="A17" s="50">
        <v>9</v>
      </c>
      <c r="B17" s="3" t="s">
        <v>26</v>
      </c>
      <c r="C17" s="5" t="s">
        <v>8</v>
      </c>
      <c r="D17" s="31"/>
      <c r="E17" s="32"/>
      <c r="F17" s="33"/>
      <c r="G17" s="29"/>
      <c r="H17" s="53"/>
    </row>
    <row r="18" spans="1:8" ht="15" customHeight="1">
      <c r="A18" s="50">
        <v>10</v>
      </c>
      <c r="B18" s="3" t="s">
        <v>27</v>
      </c>
      <c r="C18" s="5" t="s">
        <v>8</v>
      </c>
      <c r="D18" s="31"/>
      <c r="E18" s="32"/>
      <c r="F18" s="33"/>
      <c r="G18" s="29"/>
      <c r="H18" s="53"/>
    </row>
    <row r="19" spans="1:8" ht="15" customHeight="1">
      <c r="A19" s="50">
        <v>11</v>
      </c>
      <c r="B19" s="3" t="s">
        <v>9</v>
      </c>
      <c r="C19" s="5" t="s">
        <v>8</v>
      </c>
      <c r="D19" s="31"/>
      <c r="E19" s="32"/>
      <c r="F19" s="33"/>
      <c r="G19" s="29"/>
      <c r="H19" s="53"/>
    </row>
    <row r="20" spans="1:8" ht="15" customHeight="1">
      <c r="A20" s="50">
        <v>12</v>
      </c>
      <c r="B20" s="6" t="s">
        <v>21</v>
      </c>
      <c r="C20" s="5" t="s">
        <v>8</v>
      </c>
      <c r="D20" s="31"/>
      <c r="E20" s="32"/>
      <c r="F20" s="33"/>
      <c r="G20" s="29"/>
      <c r="H20" s="53"/>
    </row>
    <row r="21" spans="1:8" ht="15" customHeight="1">
      <c r="A21" s="50">
        <v>13</v>
      </c>
      <c r="B21" s="6" t="s">
        <v>19</v>
      </c>
      <c r="C21" s="5" t="s">
        <v>8</v>
      </c>
      <c r="D21" s="31"/>
      <c r="E21" s="32"/>
      <c r="F21" s="33"/>
      <c r="G21" s="29"/>
      <c r="H21" s="53"/>
    </row>
    <row r="22" spans="1:8" s="13" customFormat="1" ht="15" customHeight="1">
      <c r="A22" s="50">
        <v>14</v>
      </c>
      <c r="B22" s="26" t="s">
        <v>23</v>
      </c>
      <c r="C22" s="38" t="s">
        <v>31</v>
      </c>
      <c r="D22" s="63"/>
      <c r="E22" s="64"/>
      <c r="F22" s="65"/>
      <c r="G22" s="66"/>
      <c r="H22" s="67"/>
    </row>
    <row r="23" spans="1:8" s="21" customFormat="1" ht="17.25" customHeight="1">
      <c r="A23" s="55"/>
      <c r="B23" s="19" t="s">
        <v>34</v>
      </c>
      <c r="C23" s="20"/>
      <c r="D23" s="76">
        <f>SUM(D17:D21)*D6+D22</f>
        <v>0</v>
      </c>
      <c r="E23" s="73">
        <f>SUM(E17:E21)*E6+E22</f>
        <v>0</v>
      </c>
      <c r="F23" s="73">
        <f>SUM(F17:F21)*F6+F22</f>
        <v>0</v>
      </c>
      <c r="G23" s="73">
        <f>SUM(G17:G21)*G6+G22</f>
        <v>0</v>
      </c>
      <c r="H23" s="77">
        <f>SUM(H17:H21)*H6+H22</f>
        <v>0</v>
      </c>
    </row>
    <row r="24" spans="1:8" ht="26.25" customHeight="1">
      <c r="A24" s="58"/>
      <c r="B24" s="9" t="s">
        <v>39</v>
      </c>
      <c r="C24" s="10" t="s">
        <v>2</v>
      </c>
      <c r="D24" s="68"/>
      <c r="E24" s="69"/>
      <c r="F24" s="70"/>
      <c r="G24" s="71"/>
      <c r="H24" s="72"/>
    </row>
    <row r="25" spans="1:8" ht="15" customHeight="1">
      <c r="A25" s="50">
        <v>15</v>
      </c>
      <c r="B25" s="6" t="s">
        <v>11</v>
      </c>
      <c r="C25" s="5" t="s">
        <v>1</v>
      </c>
      <c r="D25" s="39"/>
      <c r="E25" s="40"/>
      <c r="F25" s="41"/>
      <c r="G25" s="42"/>
      <c r="H25" s="59"/>
    </row>
    <row r="26" spans="1:8" ht="15" customHeight="1">
      <c r="A26" s="50">
        <v>16</v>
      </c>
      <c r="B26" s="6" t="s">
        <v>10</v>
      </c>
      <c r="C26" s="5" t="s">
        <v>1</v>
      </c>
      <c r="D26" s="39"/>
      <c r="E26" s="40"/>
      <c r="F26" s="41"/>
      <c r="G26" s="42"/>
      <c r="H26" s="59"/>
    </row>
    <row r="27" spans="1:8" ht="15" customHeight="1">
      <c r="A27" s="50">
        <v>17</v>
      </c>
      <c r="B27" s="6" t="s">
        <v>28</v>
      </c>
      <c r="C27" s="5" t="s">
        <v>1</v>
      </c>
      <c r="D27" s="39"/>
      <c r="E27" s="40"/>
      <c r="F27" s="41"/>
      <c r="G27" s="42"/>
      <c r="H27" s="59"/>
    </row>
    <row r="28" spans="1:8" ht="15" customHeight="1">
      <c r="A28" s="50">
        <v>18</v>
      </c>
      <c r="B28" s="6" t="s">
        <v>29</v>
      </c>
      <c r="C28" s="5" t="s">
        <v>1</v>
      </c>
      <c r="D28" s="39"/>
      <c r="E28" s="40"/>
      <c r="F28" s="41"/>
      <c r="G28" s="42"/>
      <c r="H28" s="59"/>
    </row>
    <row r="29" spans="1:8" ht="15" customHeight="1">
      <c r="A29" s="50">
        <v>19</v>
      </c>
      <c r="B29" s="6" t="s">
        <v>12</v>
      </c>
      <c r="C29" s="5" t="s">
        <v>30</v>
      </c>
      <c r="D29" s="39"/>
      <c r="E29" s="40"/>
      <c r="F29" s="41"/>
      <c r="G29" s="42"/>
      <c r="H29" s="59"/>
    </row>
    <row r="30" spans="1:8" ht="15" customHeight="1">
      <c r="A30" s="50">
        <v>20</v>
      </c>
      <c r="B30" s="6" t="s">
        <v>15</v>
      </c>
      <c r="C30" s="5" t="s">
        <v>1</v>
      </c>
      <c r="D30" s="39"/>
      <c r="E30" s="40"/>
      <c r="F30" s="41"/>
      <c r="G30" s="42"/>
      <c r="H30" s="59"/>
    </row>
    <row r="31" spans="1:8" ht="15" customHeight="1">
      <c r="A31" s="50">
        <v>21</v>
      </c>
      <c r="B31" s="6" t="s">
        <v>16</v>
      </c>
      <c r="C31" s="37" t="s">
        <v>1</v>
      </c>
      <c r="D31" s="39"/>
      <c r="E31" s="40"/>
      <c r="F31" s="41"/>
      <c r="G31" s="42"/>
      <c r="H31" s="59"/>
    </row>
    <row r="32" spans="1:8" ht="15" customHeight="1">
      <c r="A32" s="50">
        <v>22</v>
      </c>
      <c r="B32" s="6" t="s">
        <v>17</v>
      </c>
      <c r="C32" s="37" t="s">
        <v>1</v>
      </c>
      <c r="D32" s="39"/>
      <c r="E32" s="40"/>
      <c r="F32" s="41"/>
      <c r="G32" s="42"/>
      <c r="H32" s="59"/>
    </row>
    <row r="33" spans="1:8" ht="15" customHeight="1">
      <c r="A33" s="50">
        <v>23</v>
      </c>
      <c r="B33" s="6" t="s">
        <v>18</v>
      </c>
      <c r="C33" s="38" t="s">
        <v>31</v>
      </c>
      <c r="D33" s="43"/>
      <c r="E33" s="44"/>
      <c r="F33" s="45"/>
      <c r="G33" s="46"/>
      <c r="H33" s="60"/>
    </row>
    <row r="34" spans="1:8" s="21" customFormat="1" ht="17.25" customHeight="1">
      <c r="A34" s="61"/>
      <c r="B34" s="62" t="s">
        <v>40</v>
      </c>
      <c r="C34" s="74"/>
      <c r="D34" s="78">
        <f>SUM(D25+D26+D27+D28+D30)*(D6*1000)+(D29*52)+D33</f>
        <v>0</v>
      </c>
      <c r="E34" s="95">
        <f>SUM(E25+E26+E27+E28+E30)*(E6*1000)+(E29*52)+E33</f>
        <v>0</v>
      </c>
      <c r="F34" s="95">
        <f>SUM(F25+F26+F27+F28+F30)*(F6*1000)+(F29*52)+F33</f>
        <v>0</v>
      </c>
      <c r="G34" s="95">
        <f>SUM(G25+G26+G27+G28+G30)*(G6*1000)+(G29*52)+G33</f>
        <v>0</v>
      </c>
      <c r="H34" s="96">
        <f>SUM(H25+H26+H27+H28+H30)*(H6*1000)+(H29*52)+H33</f>
        <v>0</v>
      </c>
    </row>
    <row r="35" spans="1:8" s="7" customFormat="1" ht="26.25" customHeight="1">
      <c r="A35" s="79"/>
      <c r="B35" s="80" t="s">
        <v>33</v>
      </c>
      <c r="C35" s="79"/>
      <c r="D35" s="81">
        <f>D15+D23+D34</f>
        <v>0</v>
      </c>
      <c r="E35" s="81">
        <f>E15+E23+E34</f>
        <v>0</v>
      </c>
      <c r="F35" s="81">
        <f>F15+F23+F34</f>
        <v>0</v>
      </c>
      <c r="G35" s="81">
        <f>G15+G23+G34</f>
        <v>0</v>
      </c>
      <c r="H35" s="81">
        <f>H15+H23+H34</f>
        <v>0</v>
      </c>
    </row>
    <row r="36" spans="6:8" s="7" customFormat="1" ht="24" customHeight="1">
      <c r="F36" s="27" t="s">
        <v>32</v>
      </c>
      <c r="G36" s="91">
        <f>SUM(D35:H35)</f>
        <v>0</v>
      </c>
      <c r="H36" s="9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</sheetData>
  <sheetProtection password="CF3B" sheet="1"/>
  <mergeCells count="5">
    <mergeCell ref="A1:H1"/>
    <mergeCell ref="A4:H4"/>
    <mergeCell ref="B3:C3"/>
    <mergeCell ref="D3:G3"/>
    <mergeCell ref="G36:H36"/>
  </mergeCells>
  <printOptions gridLines="1"/>
  <pageMargins left="0.29" right="0.2" top="0.25" bottom="0.27" header="0.17" footer="0.2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Conover</dc:creator>
  <cp:keywords/>
  <dc:description/>
  <cp:lastModifiedBy>conovera</cp:lastModifiedBy>
  <cp:lastPrinted>2013-10-10T16:47:14Z</cp:lastPrinted>
  <dcterms:created xsi:type="dcterms:W3CDTF">2008-06-10T22:02:51Z</dcterms:created>
  <dcterms:modified xsi:type="dcterms:W3CDTF">2013-10-10T22:26:54Z</dcterms:modified>
  <cp:category/>
  <cp:version/>
  <cp:contentType/>
  <cp:contentStatus/>
</cp:coreProperties>
</file>