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Att C-1 Fleet Summary" sheetId="1" r:id="rId1"/>
    <sheet name="Att C-2 Usage per Copier" sheetId="2" r:id="rId2"/>
    <sheet name="Att C-3 Fleet Detail" sheetId="3" r:id="rId3"/>
  </sheets>
  <definedNames>
    <definedName name="_xlnm.Print_Area" localSheetId="0">'Att C-1 Fleet Summary'!$A$1:$I$26</definedName>
    <definedName name="_xlnm.Print_Area" localSheetId="1">'Att C-2 Usage per Copier'!$A$1:$H$57</definedName>
    <definedName name="_xlnm.Print_Titles" localSheetId="1">'Att C-2 Usage per Copier'!$1:$1</definedName>
    <definedName name="_xlnm.Print_Titles" localSheetId="2">'Att C-3 Fleet Detail'!$1:$1</definedName>
  </definedNames>
  <calcPr fullCalcOnLoad="1"/>
</workbook>
</file>

<file path=xl/sharedStrings.xml><?xml version="1.0" encoding="utf-8"?>
<sst xmlns="http://schemas.openxmlformats.org/spreadsheetml/2006/main" count="746" uniqueCount="242">
  <si>
    <t>Location</t>
  </si>
  <si>
    <t>Model</t>
  </si>
  <si>
    <t>Monthly Capacity</t>
  </si>
  <si>
    <t>Fax</t>
  </si>
  <si>
    <t>Finishing</t>
  </si>
  <si>
    <t>Paper Supply</t>
  </si>
  <si>
    <t>Tot 2009</t>
  </si>
  <si>
    <t>Mnthly Avrg 2009</t>
  </si>
  <si>
    <t>Mnthly High 2009</t>
  </si>
  <si>
    <t>Mnthly Low 2009</t>
  </si>
  <si>
    <t>Tot 2010</t>
  </si>
  <si>
    <t>Mnthly Avrg 2010</t>
  </si>
  <si>
    <t>Mnthly High 2010</t>
  </si>
  <si>
    <t>Mnthly Low 2010</t>
  </si>
  <si>
    <t>LA101</t>
  </si>
  <si>
    <t>LACOPIER15</t>
  </si>
  <si>
    <t>L-01</t>
  </si>
  <si>
    <t>RM 421 Admissions Executive B&amp;W</t>
  </si>
  <si>
    <t>e-Studio 3510c</t>
  </si>
  <si>
    <t>Installed.  Not connected</t>
  </si>
  <si>
    <t xml:space="preserve">Color Printing.  Finisher.  1 fixed output tray, 1 adjustable output tray.  </t>
  </si>
  <si>
    <t>2 drawers @ 500; 1 LC drawer @ 2000</t>
  </si>
  <si>
    <t>LA102</t>
  </si>
  <si>
    <t>RM 421 Admissions Executive COLOR</t>
  </si>
  <si>
    <t>above</t>
  </si>
  <si>
    <t>LA103</t>
  </si>
  <si>
    <t>LACOPIER16</t>
  </si>
  <si>
    <t>RM 466 Admissions Moral Character</t>
  </si>
  <si>
    <t>e-Studio 452</t>
  </si>
  <si>
    <t xml:space="preserve">Finisher.  1 fixed output tray, 1 adjustable output tray.  </t>
  </si>
  <si>
    <t>2 drawers @ 500; 1 LC drawer @ 2500</t>
  </si>
  <si>
    <t>LA104</t>
  </si>
  <si>
    <t>LACOPIER13</t>
  </si>
  <si>
    <t>RM 467B Admissions Production</t>
  </si>
  <si>
    <t>e-Studio 720</t>
  </si>
  <si>
    <t>2 drawers @ 550; 1 LC drawer @ 2500</t>
  </si>
  <si>
    <t>LA105</t>
  </si>
  <si>
    <t>LACOPIER01</t>
  </si>
  <si>
    <t>L-02</t>
  </si>
  <si>
    <t>RM 431 HR</t>
  </si>
  <si>
    <t>Yes</t>
  </si>
  <si>
    <t>LA106</t>
  </si>
  <si>
    <t>LACOPIER02</t>
  </si>
  <si>
    <t>L-03</t>
  </si>
  <si>
    <t>RM 444 Operations</t>
  </si>
  <si>
    <t>LA107</t>
  </si>
  <si>
    <t>LACOPIER21</t>
  </si>
  <si>
    <t>L-04</t>
  </si>
  <si>
    <t>RM 453 IT</t>
  </si>
  <si>
    <t>LA108</t>
  </si>
  <si>
    <t>LACOPIER14</t>
  </si>
  <si>
    <t>L-05</t>
  </si>
  <si>
    <t>RM 537 State Bar Court</t>
  </si>
  <si>
    <t>e-Studio 600</t>
  </si>
  <si>
    <t xml:space="preserve">Finisher.  2 adjustable output trays.  </t>
  </si>
  <si>
    <t>2 drawers @ 500; 1 LC drawer @ 2500; Ext LC Feeder @ 4000</t>
  </si>
  <si>
    <t>LA109</t>
  </si>
  <si>
    <t>LACOPIER03</t>
  </si>
  <si>
    <t>RM 559 State Bar Court</t>
  </si>
  <si>
    <t>4 drawers @ 500;  Ext LC Feeder @ 4000</t>
  </si>
  <si>
    <t>LA110</t>
  </si>
  <si>
    <t>LACOPIERXX</t>
  </si>
  <si>
    <t>L-06</t>
  </si>
  <si>
    <t>RM 721 Conf Center</t>
  </si>
  <si>
    <t>LA111</t>
  </si>
  <si>
    <t>LACOPIER12</t>
  </si>
  <si>
    <t>L-07</t>
  </si>
  <si>
    <t>RM 744 LAP</t>
  </si>
  <si>
    <t>LA112</t>
  </si>
  <si>
    <t>LACOPIER19</t>
  </si>
  <si>
    <t>L-08</t>
  </si>
  <si>
    <t>RM 843 OCTC</t>
  </si>
  <si>
    <t>LA113</t>
  </si>
  <si>
    <t>LACOPIER06</t>
  </si>
  <si>
    <t>RM 846 OCTC</t>
  </si>
  <si>
    <t>LA114</t>
  </si>
  <si>
    <t>LACOPIER17</t>
  </si>
  <si>
    <t>RM 847 CSF/Probation</t>
  </si>
  <si>
    <t>LA999</t>
  </si>
  <si>
    <t>LACOPIER08</t>
  </si>
  <si>
    <t>DELETE</t>
  </si>
  <si>
    <t>LA115</t>
  </si>
  <si>
    <t>LACOPIER07</t>
  </si>
  <si>
    <t>L-09</t>
  </si>
  <si>
    <t>RM 915 OCTC</t>
  </si>
  <si>
    <t>LA116</t>
  </si>
  <si>
    <t>LACOPIER18</t>
  </si>
  <si>
    <t>RM 929 OCTC</t>
  </si>
  <si>
    <t>LA117</t>
  </si>
  <si>
    <t>LACOPIER20</t>
  </si>
  <si>
    <t>RM 969 OCTC</t>
  </si>
  <si>
    <t>LA118</t>
  </si>
  <si>
    <t>LACOPIER09</t>
  </si>
  <si>
    <t>L-10</t>
  </si>
  <si>
    <t>RM 1016 OCTC</t>
  </si>
  <si>
    <t>LA119</t>
  </si>
  <si>
    <t>LACOPIER10</t>
  </si>
  <si>
    <t>RM 1036 OCTC</t>
  </si>
  <si>
    <t>LA120</t>
  </si>
  <si>
    <t>LACOPIER11</t>
  </si>
  <si>
    <t>RM 1072 OCTC</t>
  </si>
  <si>
    <t>LA121</t>
  </si>
  <si>
    <t>LACOPIER04</t>
  </si>
  <si>
    <t>L-20</t>
  </si>
  <si>
    <t>RM 736 Copy Center</t>
  </si>
  <si>
    <t>n/a</t>
  </si>
  <si>
    <t>LA122</t>
  </si>
  <si>
    <t>LACOPIER05</t>
  </si>
  <si>
    <t>e-Studio 850</t>
  </si>
  <si>
    <t>SF101</t>
  </si>
  <si>
    <t>SFCOPIER05</t>
  </si>
  <si>
    <t>S-01</t>
  </si>
  <si>
    <t>RM 410 Sections</t>
  </si>
  <si>
    <t>SF102</t>
  </si>
  <si>
    <t>SFCOPIERXX</t>
  </si>
  <si>
    <t>S-02</t>
  </si>
  <si>
    <t>RM 421 Conf Center</t>
  </si>
  <si>
    <t>SF103</t>
  </si>
  <si>
    <t>SFCOPIER07</t>
  </si>
  <si>
    <t>S-03</t>
  </si>
  <si>
    <t>RM 524 Finance</t>
  </si>
  <si>
    <t>SF104</t>
  </si>
  <si>
    <t>SFCOPIER01</t>
  </si>
  <si>
    <t>RM 533 Member Billing</t>
  </si>
  <si>
    <t>SF105</t>
  </si>
  <si>
    <t>SFCOPIER21</t>
  </si>
  <si>
    <t>S-04</t>
  </si>
  <si>
    <t>RM 537 IT</t>
  </si>
  <si>
    <t>SF106</t>
  </si>
  <si>
    <t>SFCOPIER10</t>
  </si>
  <si>
    <t>S-05</t>
  </si>
  <si>
    <t>RM 635 State Bar Court</t>
  </si>
  <si>
    <t>SF107</t>
  </si>
  <si>
    <t>SFCOPIER04</t>
  </si>
  <si>
    <t>S-06</t>
  </si>
  <si>
    <t>RM 705 Operations</t>
  </si>
  <si>
    <t>2 drawers @ 550; 1 LC drawer @ 2500; Ext LC Feeder @ 4000</t>
  </si>
  <si>
    <t>SF108</t>
  </si>
  <si>
    <t>SFCOPIER11</t>
  </si>
  <si>
    <t>S-07</t>
  </si>
  <si>
    <t>RM 731 OCTC</t>
  </si>
  <si>
    <t>SF109</t>
  </si>
  <si>
    <t>SFCOPIER12</t>
  </si>
  <si>
    <t>SF110</t>
  </si>
  <si>
    <t>SFCOPIER06</t>
  </si>
  <si>
    <t>S-08</t>
  </si>
  <si>
    <t>RM 742 HR</t>
  </si>
  <si>
    <t>SF111</t>
  </si>
  <si>
    <t>SFCOPIER13</t>
  </si>
  <si>
    <t>S-09</t>
  </si>
  <si>
    <t>RM 805 Library/Prof Comp</t>
  </si>
  <si>
    <t>SF112</t>
  </si>
  <si>
    <t>SFCOPIER09</t>
  </si>
  <si>
    <t>S-10</t>
  </si>
  <si>
    <t>RM 833 OGC</t>
  </si>
  <si>
    <t>SF113</t>
  </si>
  <si>
    <t>SFCOPIER16</t>
  </si>
  <si>
    <t>S-11</t>
  </si>
  <si>
    <t>RM 902 Admissions Specialization</t>
  </si>
  <si>
    <t>SF114</t>
  </si>
  <si>
    <t>SFCOPIER03</t>
  </si>
  <si>
    <t>RM 915 Admissions Measurement</t>
  </si>
  <si>
    <t>SF115</t>
  </si>
  <si>
    <t>SFCOPIER14</t>
  </si>
  <si>
    <t>RM 925 Admissions Mailroom</t>
  </si>
  <si>
    <t>SF116</t>
  </si>
  <si>
    <t>SFCOPIER02</t>
  </si>
  <si>
    <t>S-12</t>
  </si>
  <si>
    <t>RM 1015 Executive Director</t>
  </si>
  <si>
    <t>SF117</t>
  </si>
  <si>
    <t>SFCOPIER15</t>
  </si>
  <si>
    <t>RM 1034 Multiple Depts</t>
  </si>
  <si>
    <t>SF118</t>
  </si>
  <si>
    <t>S-20</t>
  </si>
  <si>
    <t>Konica Minolta C500</t>
  </si>
  <si>
    <t>SF119</t>
  </si>
  <si>
    <t>SF Copy Center</t>
  </si>
  <si>
    <t>Ricoh Pro 1356EX</t>
  </si>
  <si>
    <t>N/A</t>
  </si>
  <si>
    <t>SF120</t>
  </si>
  <si>
    <t>Oce 3165</t>
  </si>
  <si>
    <t>SF121</t>
  </si>
  <si>
    <t>Oce 2105</t>
  </si>
  <si>
    <t>New Ref #</t>
  </si>
  <si>
    <t>Current Network Printer #</t>
  </si>
  <si>
    <t>Group #</t>
  </si>
  <si>
    <t>YES</t>
  </si>
  <si>
    <t>NO</t>
  </si>
  <si>
    <t>B&amp;W or Color Copier</t>
  </si>
  <si>
    <t>Color</t>
  </si>
  <si>
    <t>BW</t>
  </si>
  <si>
    <t># Users in GrouUp</t>
  </si>
  <si>
    <t>Multiple Copiers in Group?</t>
  </si>
  <si>
    <t>BW Production</t>
  </si>
  <si>
    <t>TOTAL LA COLOR:</t>
  </si>
  <si>
    <t>TOTAL SF COLOR</t>
  </si>
  <si>
    <t>FLEET TOTAL</t>
  </si>
  <si>
    <t>B&amp;W General Office 45-85 ppm</t>
  </si>
  <si>
    <t>SF
2009</t>
  </si>
  <si>
    <t>SF
2010</t>
  </si>
  <si>
    <t>LA
2009</t>
  </si>
  <si>
    <t>LA
2010</t>
  </si>
  <si>
    <t xml:space="preserve">   Total</t>
  </si>
  <si>
    <t>FLEET PROFILE</t>
  </si>
  <si>
    <t>Total Planned</t>
  </si>
  <si>
    <t>Total 
2009</t>
  </si>
  <si>
    <t>Total 
2010</t>
  </si>
  <si>
    <t>Speed</t>
  </si>
  <si>
    <t>45bw</t>
  </si>
  <si>
    <t>35c</t>
  </si>
  <si>
    <t>SFCOPIER19</t>
  </si>
  <si>
    <t>SFCOPIER18</t>
  </si>
  <si>
    <t>SFCOPIER34</t>
  </si>
  <si>
    <t>TWO YEAR USAGE PROFILE</t>
  </si>
  <si>
    <t>Number of Copiers by City and Type</t>
  </si>
  <si>
    <t>B&amp;W Light Production*</t>
  </si>
  <si>
    <t>*Notes on Light Production Copiers:</t>
  </si>
  <si>
    <t>B&amp;W Light Production</t>
  </si>
  <si>
    <t>TOTAL LA B&amp;W GENERAL OFFICE</t>
  </si>
  <si>
    <t xml:space="preserve">TOTAL SF B&amp;W GENERAL OFFICE </t>
  </si>
  <si>
    <t>TOTAL SF B&amp;W LIGHT PRODUCTION</t>
  </si>
  <si>
    <t>Click Count by City and Type</t>
  </si>
  <si>
    <t>Color Clicks</t>
  </si>
  <si>
    <t xml:space="preserve">  Total B&amp;W Clicks</t>
  </si>
  <si>
    <t>Grand Total Clicks</t>
  </si>
  <si>
    <r>
      <t xml:space="preserve">RM 937 Library </t>
    </r>
    <r>
      <rPr>
        <b/>
        <sz val="8"/>
        <color indexed="10"/>
        <rFont val="Arial"/>
        <family val="2"/>
      </rPr>
      <t>DO NOT REPLACE</t>
    </r>
  </si>
  <si>
    <t>Current Model</t>
  </si>
  <si>
    <t>NEW w/RFP</t>
  </si>
  <si>
    <t>NEW COLOR w/ RFP</t>
  </si>
  <si>
    <t>NOT FUNCTIONAL</t>
  </si>
  <si>
    <t xml:space="preserve">BW Clicks Color Copier </t>
  </si>
  <si>
    <t>55-c</t>
  </si>
  <si>
    <t>65-c</t>
  </si>
  <si>
    <t>Est. New Model (PPM)</t>
  </si>
  <si>
    <t>Board Installed.  Line not connected</t>
  </si>
  <si>
    <t>RM 421 Admissions Executive B&amp;W clicks</t>
  </si>
  <si>
    <t>RM 421 Admissions Executive Color clicks</t>
  </si>
  <si>
    <t>NEW w/RFP.  COLOR</t>
  </si>
  <si>
    <t>Estimated New Model for RFP (PPM)</t>
  </si>
  <si>
    <t>Current Ricoh 1356EX, on lease through August 2013.  Replacement quote to be included   with current RFP.
Final status TBD at conclusion of RFP process.</t>
  </si>
  <si>
    <t>SF Planned</t>
  </si>
  <si>
    <t>LA Planned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</si>
</sst>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_);\(0.00%\)"/>
    <numFmt numFmtId="165" formatCode="0.0%"/>
    <numFmt numFmtId="166" formatCode="&quot;$&quot;#,##0.00"/>
    <numFmt numFmtId="167" formatCode="&quot;$&quot;#,##0\ ;\(&quot;$&quot;#,##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‚l‚r ƒSƒVƒbƒN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7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theme="6" tint="-0.24997000396251678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/>
      <top/>
      <bottom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164" fontId="0" fillId="0" borderId="0" applyFill="0" applyBorder="0" applyAlignment="0">
      <protection/>
    </xf>
    <xf numFmtId="165" fontId="0" fillId="0" borderId="0" applyFill="0" applyBorder="0" applyAlignment="0">
      <protection/>
    </xf>
    <xf numFmtId="165" fontId="0" fillId="0" borderId="0" applyFill="0" applyBorder="0" applyAlignment="0">
      <protection/>
    </xf>
    <xf numFmtId="166" fontId="0" fillId="0" borderId="0" applyFill="0" applyBorder="0" applyAlignment="0">
      <protection/>
    </xf>
    <xf numFmtId="166" fontId="0" fillId="0" borderId="0" applyFill="0" applyBorder="0" applyAlignment="0"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0" fillId="0" borderId="0" applyFill="0" applyBorder="0" applyAlignment="0">
      <protection/>
    </xf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1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10" fontId="3" fillId="32" borderId="8" applyNumberFormat="0" applyBorder="0" applyAlignment="0" applyProtection="0"/>
    <xf numFmtId="164" fontId="0" fillId="0" borderId="0" applyFill="0" applyBorder="0" applyAlignment="0">
      <protection/>
    </xf>
    <xf numFmtId="0" fontId="45" fillId="0" borderId="9" applyNumberFormat="0" applyFill="0" applyAlignment="0" applyProtection="0"/>
    <xf numFmtId="0" fontId="46" fillId="33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4" fontId="0" fillId="0" borderId="0" applyFill="0" applyBorder="0" applyAlignment="0">
      <protection/>
    </xf>
    <xf numFmtId="49" fontId="10" fillId="0" borderId="0" applyFill="0" applyBorder="0" applyAlignment="0">
      <protection/>
    </xf>
    <xf numFmtId="164" fontId="0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" fillId="0" borderId="13" applyNumberFormat="0" applyFont="0" applyFill="0" applyAlignment="0" applyProtection="0"/>
    <xf numFmtId="0" fontId="5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1" fillId="35" borderId="14" xfId="0" applyNumberFormat="1" applyFont="1" applyFill="1" applyBorder="1" applyAlignment="1">
      <alignment horizontal="center" vertical="center" wrapText="1"/>
    </xf>
    <xf numFmtId="0" fontId="51" fillId="35" borderId="15" xfId="0" applyNumberFormat="1" applyFont="1" applyFill="1" applyBorder="1" applyAlignment="1">
      <alignment horizontal="center" vertical="center" wrapText="1"/>
    </xf>
    <xf numFmtId="1" fontId="51" fillId="35" borderId="15" xfId="0" applyNumberFormat="1" applyFont="1" applyFill="1" applyBorder="1" applyAlignment="1">
      <alignment horizontal="center" vertical="center" wrapText="1"/>
    </xf>
    <xf numFmtId="17" fontId="51" fillId="35" borderId="14" xfId="0" applyNumberFormat="1" applyFont="1" applyFill="1" applyBorder="1" applyAlignment="1">
      <alignment horizontal="center" vertical="center"/>
    </xf>
    <xf numFmtId="0" fontId="51" fillId="35" borderId="14" xfId="0" applyNumberFormat="1" applyFont="1" applyFill="1" applyBorder="1" applyAlignment="1">
      <alignment horizontal="center" vertical="center"/>
    </xf>
    <xf numFmtId="1" fontId="51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97" applyNumberFormat="1" applyFont="1" applyFill="1" applyBorder="1" applyAlignment="1">
      <alignment horizontal="center" vertical="center"/>
      <protection/>
    </xf>
    <xf numFmtId="3" fontId="3" fillId="0" borderId="0" xfId="100" applyNumberFormat="1" applyFont="1" applyFill="1" applyBorder="1" applyAlignment="1">
      <alignment horizontal="center" vertical="center"/>
      <protection/>
    </xf>
    <xf numFmtId="3" fontId="3" fillId="0" borderId="0" xfId="103" applyNumberFormat="1" applyFont="1" applyFill="1" applyBorder="1" applyAlignment="1">
      <alignment horizontal="center" vertical="center"/>
      <protection/>
    </xf>
    <xf numFmtId="3" fontId="3" fillId="0" borderId="0" xfId="107" applyNumberFormat="1" applyFont="1" applyFill="1" applyBorder="1" applyAlignment="1">
      <alignment horizontal="center" vertical="center"/>
      <protection/>
    </xf>
    <xf numFmtId="3" fontId="3" fillId="0" borderId="0" xfId="110" applyNumberFormat="1" applyFont="1" applyFill="1" applyBorder="1" applyAlignment="1">
      <alignment horizontal="center" vertical="center"/>
      <protection/>
    </xf>
    <xf numFmtId="3" fontId="3" fillId="0" borderId="0" xfId="113" applyNumberFormat="1" applyFont="1" applyFill="1" applyBorder="1" applyAlignment="1">
      <alignment horizontal="center" vertical="center"/>
      <protection/>
    </xf>
    <xf numFmtId="3" fontId="3" fillId="0" borderId="0" xfId="117" applyNumberFormat="1" applyFont="1" applyFill="1" applyBorder="1" applyAlignment="1">
      <alignment horizontal="center" vertical="center"/>
      <protection/>
    </xf>
    <xf numFmtId="3" fontId="3" fillId="0" borderId="0" xfId="120" applyNumberFormat="1" applyFont="1" applyFill="1" applyBorder="1" applyAlignment="1">
      <alignment horizontal="center" vertical="center"/>
      <protection/>
    </xf>
    <xf numFmtId="3" fontId="3" fillId="0" borderId="0" xfId="123" applyNumberFormat="1" applyFont="1" applyFill="1" applyBorder="1" applyAlignment="1">
      <alignment horizontal="center" vertical="center"/>
      <protection/>
    </xf>
    <xf numFmtId="3" fontId="3" fillId="0" borderId="0" xfId="126" applyNumberFormat="1" applyFont="1" applyFill="1" applyBorder="1" applyAlignment="1">
      <alignment horizontal="center" vertical="center"/>
      <protection/>
    </xf>
    <xf numFmtId="3" fontId="3" fillId="0" borderId="0" xfId="130" applyNumberFormat="1" applyFont="1" applyFill="1" applyBorder="1" applyAlignment="1">
      <alignment horizontal="center" vertical="center"/>
      <protection/>
    </xf>
    <xf numFmtId="3" fontId="3" fillId="0" borderId="0" xfId="133" applyNumberFormat="1" applyFont="1" applyFill="1" applyBorder="1" applyAlignment="1">
      <alignment horizontal="center" vertical="center"/>
      <protection/>
    </xf>
    <xf numFmtId="3" fontId="3" fillId="0" borderId="0" xfId="136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103" applyNumberFormat="1" applyFont="1" applyFill="1" applyBorder="1" applyAlignment="1">
      <alignment horizontal="center" vertical="center"/>
      <protection/>
    </xf>
    <xf numFmtId="3" fontId="4" fillId="0" borderId="0" xfId="110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83" applyNumberFormat="1" applyFont="1" applyFill="1" applyBorder="1" applyAlignment="1">
      <alignment horizontal="center" vertical="center"/>
      <protection/>
    </xf>
    <xf numFmtId="3" fontId="3" fillId="0" borderId="0" xfId="116" applyNumberFormat="1" applyFont="1" applyFill="1" applyBorder="1" applyAlignment="1">
      <alignment horizontal="center" vertical="center"/>
      <protection/>
    </xf>
    <xf numFmtId="3" fontId="3" fillId="0" borderId="0" xfId="140" applyNumberFormat="1" applyFont="1" applyFill="1" applyBorder="1" applyAlignment="1">
      <alignment horizontal="center" vertical="center"/>
      <protection/>
    </xf>
    <xf numFmtId="3" fontId="3" fillId="0" borderId="0" xfId="74" applyNumberFormat="1" applyFont="1" applyFill="1" applyBorder="1" applyAlignment="1">
      <alignment horizontal="center" vertical="center"/>
      <protection/>
    </xf>
    <xf numFmtId="3" fontId="3" fillId="0" borderId="0" xfId="77" applyNumberFormat="1" applyFont="1" applyFill="1" applyBorder="1" applyAlignment="1">
      <alignment horizontal="center" vertical="center"/>
      <protection/>
    </xf>
    <xf numFmtId="3" fontId="3" fillId="0" borderId="0" xfId="80" applyNumberFormat="1" applyFont="1" applyFill="1" applyBorder="1" applyAlignment="1">
      <alignment horizontal="center" vertical="center"/>
      <protection/>
    </xf>
    <xf numFmtId="3" fontId="3" fillId="0" borderId="0" xfId="84" applyNumberFormat="1" applyFont="1" applyFill="1" applyBorder="1" applyAlignment="1">
      <alignment horizontal="center" vertical="center"/>
      <protection/>
    </xf>
    <xf numFmtId="3" fontId="3" fillId="0" borderId="0" xfId="87" applyNumberFormat="1" applyFont="1" applyFill="1" applyBorder="1" applyAlignment="1">
      <alignment horizontal="center" vertical="center"/>
      <protection/>
    </xf>
    <xf numFmtId="3" fontId="3" fillId="0" borderId="0" xfId="90" applyNumberFormat="1" applyFont="1" applyFill="1" applyBorder="1" applyAlignment="1">
      <alignment horizontal="center" vertical="center"/>
      <protection/>
    </xf>
    <xf numFmtId="3" fontId="3" fillId="0" borderId="0" xfId="93" applyNumberFormat="1" applyFont="1" applyFill="1" applyBorder="1" applyAlignment="1">
      <alignment horizontal="center" vertical="center"/>
      <protection/>
    </xf>
    <xf numFmtId="3" fontId="4" fillId="0" borderId="0" xfId="87" applyNumberFormat="1" applyFont="1" applyFill="1" applyBorder="1" applyAlignment="1">
      <alignment horizontal="center" vertical="center"/>
      <protection/>
    </xf>
    <xf numFmtId="3" fontId="4" fillId="0" borderId="0" xfId="93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right" vertical="center"/>
    </xf>
    <xf numFmtId="3" fontId="4" fillId="0" borderId="0" xfId="117" applyNumberFormat="1" applyFont="1" applyFill="1" applyBorder="1" applyAlignment="1">
      <alignment horizontal="center" vertical="center"/>
      <protection/>
    </xf>
    <xf numFmtId="3" fontId="4" fillId="0" borderId="0" xfId="77" applyNumberFormat="1" applyFont="1" applyFill="1" applyBorder="1" applyAlignment="1">
      <alignment horizontal="center" vertical="center"/>
      <protection/>
    </xf>
    <xf numFmtId="3" fontId="4" fillId="0" borderId="0" xfId="84" applyNumberFormat="1" applyFont="1" applyFill="1" applyBorder="1" applyAlignment="1">
      <alignment horizontal="center" vertical="center"/>
      <protection/>
    </xf>
    <xf numFmtId="3" fontId="4" fillId="0" borderId="0" xfId="113" applyNumberFormat="1" applyFont="1" applyFill="1" applyBorder="1" applyAlignment="1">
      <alignment horizontal="center" vertical="center"/>
      <protection/>
    </xf>
    <xf numFmtId="3" fontId="4" fillId="0" borderId="0" xfId="133" applyNumberFormat="1" applyFont="1" applyFill="1" applyBorder="1" applyAlignment="1">
      <alignment horizontal="center" vertical="center"/>
      <protection/>
    </xf>
    <xf numFmtId="3" fontId="4" fillId="0" borderId="0" xfId="74" applyNumberFormat="1" applyFont="1" applyFill="1" applyBorder="1" applyAlignment="1">
      <alignment horizontal="center" vertical="center"/>
      <protection/>
    </xf>
    <xf numFmtId="3" fontId="4" fillId="0" borderId="0" xfId="120" applyNumberFormat="1" applyFont="1" applyFill="1" applyBorder="1" applyAlignment="1">
      <alignment horizontal="center" vertical="center"/>
      <protection/>
    </xf>
    <xf numFmtId="3" fontId="4" fillId="0" borderId="0" xfId="123" applyNumberFormat="1" applyFont="1" applyFill="1" applyBorder="1" applyAlignment="1">
      <alignment horizontal="center" vertical="center"/>
      <protection/>
    </xf>
    <xf numFmtId="3" fontId="4" fillId="0" borderId="0" xfId="80" applyNumberFormat="1" applyFont="1" applyFill="1" applyBorder="1" applyAlignment="1">
      <alignment horizontal="center" vertical="center"/>
      <protection/>
    </xf>
    <xf numFmtId="3" fontId="4" fillId="0" borderId="0" xfId="97" applyNumberFormat="1" applyFont="1" applyFill="1" applyBorder="1" applyAlignment="1">
      <alignment horizontal="center" vertical="center"/>
      <protection/>
    </xf>
    <xf numFmtId="3" fontId="4" fillId="0" borderId="0" xfId="100" applyNumberFormat="1" applyFont="1" applyFill="1" applyBorder="1" applyAlignment="1">
      <alignment horizontal="center" vertical="center"/>
      <protection/>
    </xf>
    <xf numFmtId="3" fontId="4" fillId="0" borderId="0" xfId="136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130" applyNumberFormat="1" applyFont="1" applyFill="1" applyBorder="1" applyAlignment="1">
      <alignment horizontal="center" vertical="center"/>
      <protection/>
    </xf>
    <xf numFmtId="3" fontId="4" fillId="0" borderId="0" xfId="107" applyNumberFormat="1" applyFont="1" applyFill="1" applyBorder="1" applyAlignment="1">
      <alignment horizontal="center" vertical="center"/>
      <protection/>
    </xf>
    <xf numFmtId="3" fontId="4" fillId="0" borderId="0" xfId="9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3" fontId="3" fillId="0" borderId="0" xfId="99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Border="1" applyAlignment="1">
      <alignment horizontal="center" vertical="center"/>
    </xf>
    <xf numFmtId="3" fontId="3" fillId="0" borderId="0" xfId="105" applyNumberFormat="1" applyFont="1" applyFill="1" applyBorder="1" applyAlignment="1">
      <alignment horizontal="center" vertical="center"/>
      <protection/>
    </xf>
    <xf numFmtId="3" fontId="3" fillId="0" borderId="0" xfId="138" applyNumberFormat="1" applyFont="1" applyFill="1" applyBorder="1" applyAlignment="1">
      <alignment horizontal="center" vertical="center"/>
      <protection/>
    </xf>
    <xf numFmtId="3" fontId="3" fillId="0" borderId="0" xfId="73" applyNumberFormat="1" applyFont="1" applyFill="1" applyBorder="1" applyAlignment="1">
      <alignment horizontal="center" vertical="center"/>
      <protection/>
    </xf>
    <xf numFmtId="3" fontId="3" fillId="0" borderId="0" xfId="76" applyNumberFormat="1" applyFont="1" applyFill="1" applyBorder="1" applyAlignment="1">
      <alignment horizontal="center" vertical="center"/>
      <protection/>
    </xf>
    <xf numFmtId="3" fontId="3" fillId="0" borderId="0" xfId="79" applyNumberFormat="1" applyFont="1" applyFill="1" applyBorder="1" applyAlignment="1">
      <alignment horizontal="center" vertical="center"/>
      <protection/>
    </xf>
    <xf numFmtId="3" fontId="3" fillId="0" borderId="0" xfId="82" applyNumberFormat="1" applyFont="1" applyFill="1" applyBorder="1" applyAlignment="1">
      <alignment horizontal="center" vertical="center"/>
      <protection/>
    </xf>
    <xf numFmtId="3" fontId="3" fillId="0" borderId="0" xfId="86" applyNumberFormat="1" applyFont="1" applyFill="1" applyBorder="1" applyAlignment="1">
      <alignment horizontal="center" vertical="center"/>
      <protection/>
    </xf>
    <xf numFmtId="3" fontId="3" fillId="0" borderId="0" xfId="89" applyNumberFormat="1" applyFont="1" applyFill="1" applyBorder="1" applyAlignment="1">
      <alignment horizontal="center" vertical="center"/>
      <protection/>
    </xf>
    <xf numFmtId="3" fontId="3" fillId="0" borderId="0" xfId="92" applyNumberFormat="1" applyFont="1" applyFill="1" applyBorder="1" applyAlignment="1">
      <alignment horizontal="center" vertical="center"/>
      <protection/>
    </xf>
    <xf numFmtId="3" fontId="3" fillId="0" borderId="0" xfId="96" applyNumberFormat="1" applyFont="1" applyFill="1" applyBorder="1" applyAlignment="1">
      <alignment horizontal="center" vertical="center"/>
      <protection/>
    </xf>
    <xf numFmtId="3" fontId="4" fillId="0" borderId="0" xfId="140" applyNumberFormat="1" applyFont="1" applyFill="1" applyBorder="1" applyAlignment="1">
      <alignment horizontal="center" vertical="center"/>
      <protection/>
    </xf>
    <xf numFmtId="3" fontId="4" fillId="0" borderId="0" xfId="126" applyNumberFormat="1" applyFont="1" applyFill="1" applyBorder="1" applyAlignment="1">
      <alignment horizontal="center" vertical="center"/>
      <protection/>
    </xf>
    <xf numFmtId="3" fontId="4" fillId="0" borderId="0" xfId="83" applyNumberFormat="1" applyFont="1" applyFill="1" applyBorder="1" applyAlignment="1">
      <alignment horizontal="center" vertical="center"/>
      <protection/>
    </xf>
    <xf numFmtId="3" fontId="4" fillId="0" borderId="0" xfId="116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102" applyNumberFormat="1" applyFont="1" applyFill="1" applyBorder="1" applyAlignment="1">
      <alignment horizontal="center" vertical="center"/>
      <protection/>
    </xf>
    <xf numFmtId="0" fontId="3" fillId="0" borderId="0" xfId="106" applyNumberFormat="1" applyFont="1" applyFill="1" applyBorder="1" applyAlignment="1">
      <alignment horizontal="center" vertical="center"/>
      <protection/>
    </xf>
    <xf numFmtId="0" fontId="3" fillId="0" borderId="0" xfId="109" applyNumberFormat="1" applyFont="1" applyFill="1" applyBorder="1" applyAlignment="1">
      <alignment horizontal="center" vertical="center"/>
      <protection/>
    </xf>
    <xf numFmtId="0" fontId="3" fillId="0" borderId="0" xfId="112" applyNumberFormat="1" applyFont="1" applyFill="1" applyBorder="1" applyAlignment="1">
      <alignment horizontal="center" vertical="center"/>
      <protection/>
    </xf>
    <xf numFmtId="0" fontId="3" fillId="0" borderId="0" xfId="115" applyNumberFormat="1" applyFont="1" applyFill="1" applyBorder="1" applyAlignment="1">
      <alignment horizontal="center" vertical="center"/>
      <protection/>
    </xf>
    <xf numFmtId="0" fontId="3" fillId="0" borderId="0" xfId="119" applyNumberFormat="1" applyFont="1" applyFill="1" applyBorder="1" applyAlignment="1">
      <alignment horizontal="center" vertical="center"/>
      <protection/>
    </xf>
    <xf numFmtId="0" fontId="3" fillId="0" borderId="0" xfId="122" applyNumberFormat="1" applyFont="1" applyFill="1" applyBorder="1" applyAlignment="1">
      <alignment horizontal="center" vertical="center"/>
      <protection/>
    </xf>
    <xf numFmtId="0" fontId="3" fillId="0" borderId="0" xfId="125" applyNumberFormat="1" applyFont="1" applyFill="1" applyBorder="1" applyAlignment="1">
      <alignment horizontal="center" vertical="center"/>
      <protection/>
    </xf>
    <xf numFmtId="0" fontId="3" fillId="0" borderId="0" xfId="129" applyNumberFormat="1" applyFont="1" applyFill="1" applyBorder="1" applyAlignment="1">
      <alignment horizontal="center" vertical="center"/>
      <protection/>
    </xf>
    <xf numFmtId="0" fontId="3" fillId="0" borderId="0" xfId="132" applyNumberFormat="1" applyFont="1" applyFill="1" applyBorder="1" applyAlignment="1">
      <alignment horizontal="center" vertical="center"/>
      <protection/>
    </xf>
    <xf numFmtId="0" fontId="3" fillId="0" borderId="0" xfId="135" applyNumberFormat="1" applyFont="1" applyFill="1" applyBorder="1" applyAlignment="1">
      <alignment horizontal="center" vertical="center"/>
      <protection/>
    </xf>
    <xf numFmtId="0" fontId="3" fillId="0" borderId="0" xfId="139" applyNumberFormat="1" applyFont="1" applyFill="1" applyBorder="1" applyAlignment="1">
      <alignment horizontal="center" vertical="center"/>
      <protection/>
    </xf>
    <xf numFmtId="3" fontId="4" fillId="0" borderId="0" xfId="125" applyNumberFormat="1" applyFont="1" applyFill="1" applyBorder="1" applyAlignment="1">
      <alignment horizontal="center" vertical="center"/>
      <protection/>
    </xf>
    <xf numFmtId="3" fontId="4" fillId="0" borderId="0" xfId="122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Border="1" applyAlignment="1">
      <alignment horizontal="center" vertical="center"/>
    </xf>
    <xf numFmtId="0" fontId="3" fillId="0" borderId="0" xfId="105" applyNumberFormat="1" applyFont="1" applyFill="1" applyBorder="1" applyAlignment="1">
      <alignment horizontal="center" vertical="center"/>
      <protection/>
    </xf>
    <xf numFmtId="0" fontId="3" fillId="0" borderId="0" xfId="138" applyNumberFormat="1" applyFont="1" applyFill="1" applyBorder="1" applyAlignment="1">
      <alignment horizontal="center" vertical="center"/>
      <protection/>
    </xf>
    <xf numFmtId="0" fontId="3" fillId="0" borderId="0" xfId="73" applyNumberFormat="1" applyFont="1" applyFill="1" applyBorder="1" applyAlignment="1">
      <alignment horizontal="center" vertical="center"/>
      <protection/>
    </xf>
    <xf numFmtId="0" fontId="3" fillId="0" borderId="0" xfId="76" applyNumberFormat="1" applyFont="1" applyFill="1" applyBorder="1" applyAlignment="1">
      <alignment horizontal="center" vertical="center"/>
      <protection/>
    </xf>
    <xf numFmtId="0" fontId="3" fillId="0" borderId="0" xfId="79" applyNumberFormat="1" applyFont="1" applyFill="1" applyBorder="1" applyAlignment="1">
      <alignment horizontal="center" vertical="center"/>
      <protection/>
    </xf>
    <xf numFmtId="0" fontId="3" fillId="0" borderId="0" xfId="82" applyNumberFormat="1" applyFont="1" applyFill="1" applyBorder="1" applyAlignment="1">
      <alignment horizontal="center" vertical="center"/>
      <protection/>
    </xf>
    <xf numFmtId="0" fontId="3" fillId="0" borderId="0" xfId="86" applyNumberFormat="1" applyFont="1" applyFill="1" applyBorder="1" applyAlignment="1">
      <alignment horizontal="center" vertical="center"/>
      <protection/>
    </xf>
    <xf numFmtId="0" fontId="3" fillId="0" borderId="0" xfId="89" applyNumberFormat="1" applyFont="1" applyFill="1" applyBorder="1" applyAlignment="1">
      <alignment horizontal="center" vertical="center"/>
      <protection/>
    </xf>
    <xf numFmtId="0" fontId="3" fillId="0" borderId="0" xfId="92" applyNumberFormat="1" applyFont="1" applyFill="1" applyBorder="1" applyAlignment="1">
      <alignment horizontal="center" vertical="center"/>
      <protection/>
    </xf>
    <xf numFmtId="0" fontId="3" fillId="0" borderId="0" xfId="96" applyNumberFormat="1" applyFont="1" applyFill="1" applyBorder="1" applyAlignment="1">
      <alignment horizontal="center" vertical="center"/>
      <protection/>
    </xf>
    <xf numFmtId="0" fontId="3" fillId="0" borderId="0" xfId="99" applyNumberFormat="1" applyFont="1" applyFill="1" applyBorder="1" applyAlignment="1">
      <alignment horizontal="center" vertical="center"/>
      <protection/>
    </xf>
    <xf numFmtId="3" fontId="4" fillId="0" borderId="0" xfId="89" applyNumberFormat="1" applyFont="1" applyFill="1" applyBorder="1" applyAlignment="1">
      <alignment horizontal="center" vertical="center"/>
      <protection/>
    </xf>
    <xf numFmtId="3" fontId="4" fillId="0" borderId="0" xfId="99" applyNumberFormat="1" applyFont="1" applyFill="1" applyBorder="1" applyAlignment="1">
      <alignment horizontal="center" vertical="center"/>
      <protection/>
    </xf>
    <xf numFmtId="3" fontId="4" fillId="0" borderId="0" xfId="106" applyNumberFormat="1" applyFont="1" applyFill="1" applyBorder="1" applyAlignment="1">
      <alignment horizontal="center" vertical="center"/>
      <protection/>
    </xf>
    <xf numFmtId="3" fontId="4" fillId="0" borderId="0" xfId="112" applyNumberFormat="1" applyFont="1" applyFill="1" applyBorder="1" applyAlignment="1">
      <alignment horizontal="center" vertical="center"/>
      <protection/>
    </xf>
    <xf numFmtId="3" fontId="4" fillId="0" borderId="0" xfId="96" applyNumberFormat="1" applyFont="1" applyFill="1" applyBorder="1" applyAlignment="1">
      <alignment horizontal="center" vertical="center"/>
      <protection/>
    </xf>
    <xf numFmtId="3" fontId="4" fillId="0" borderId="0" xfId="119" applyNumberFormat="1" applyFont="1" applyFill="1" applyBorder="1" applyAlignment="1">
      <alignment horizontal="center" vertical="center"/>
      <protection/>
    </xf>
    <xf numFmtId="3" fontId="4" fillId="0" borderId="0" xfId="105" applyNumberFormat="1" applyFont="1" applyFill="1" applyBorder="1" applyAlignment="1">
      <alignment horizontal="center" vertical="center"/>
      <protection/>
    </xf>
    <xf numFmtId="3" fontId="4" fillId="0" borderId="0" xfId="115" applyNumberFormat="1" applyFont="1" applyFill="1" applyBorder="1" applyAlignment="1">
      <alignment horizontal="center" vertical="center"/>
      <protection/>
    </xf>
    <xf numFmtId="3" fontId="4" fillId="0" borderId="0" xfId="73" applyNumberFormat="1" applyFont="1" applyFill="1" applyBorder="1" applyAlignment="1">
      <alignment horizontal="center" vertical="center"/>
      <protection/>
    </xf>
    <xf numFmtId="3" fontId="4" fillId="0" borderId="0" xfId="138" applyNumberFormat="1" applyFont="1" applyFill="1" applyBorder="1" applyAlignment="1">
      <alignment horizontal="center" vertical="center"/>
      <protection/>
    </xf>
    <xf numFmtId="3" fontId="4" fillId="0" borderId="0" xfId="92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09" applyNumberFormat="1" applyFont="1" applyFill="1" applyBorder="1" applyAlignment="1">
      <alignment horizontal="center" vertical="center"/>
      <protection/>
    </xf>
    <xf numFmtId="3" fontId="4" fillId="0" borderId="0" xfId="135" applyNumberFormat="1" applyFont="1" applyFill="1" applyBorder="1" applyAlignment="1">
      <alignment horizontal="center" vertical="center"/>
      <protection/>
    </xf>
    <xf numFmtId="3" fontId="4" fillId="0" borderId="0" xfId="79" applyNumberFormat="1" applyFont="1" applyFill="1" applyBorder="1" applyAlignment="1">
      <alignment horizontal="center" vertical="center"/>
      <protection/>
    </xf>
    <xf numFmtId="3" fontId="4" fillId="0" borderId="0" xfId="82" applyNumberFormat="1" applyFont="1" applyFill="1" applyBorder="1" applyAlignment="1">
      <alignment horizontal="center" vertical="center"/>
      <protection/>
    </xf>
    <xf numFmtId="3" fontId="4" fillId="0" borderId="0" xfId="139" applyNumberFormat="1" applyFont="1" applyFill="1" applyBorder="1" applyAlignment="1">
      <alignment horizontal="center" vertical="center"/>
      <protection/>
    </xf>
    <xf numFmtId="3" fontId="4" fillId="0" borderId="0" xfId="132" applyNumberFormat="1" applyFont="1" applyFill="1" applyBorder="1" applyAlignment="1">
      <alignment horizontal="center" vertical="center"/>
      <protection/>
    </xf>
    <xf numFmtId="3" fontId="4" fillId="0" borderId="0" xfId="86" applyNumberFormat="1" applyFont="1" applyFill="1" applyBorder="1" applyAlignment="1">
      <alignment horizontal="center" vertical="center"/>
      <protection/>
    </xf>
    <xf numFmtId="3" fontId="4" fillId="0" borderId="0" xfId="102" applyNumberFormat="1" applyFont="1" applyFill="1" applyBorder="1" applyAlignment="1">
      <alignment horizontal="center" vertical="center"/>
      <protection/>
    </xf>
    <xf numFmtId="3" fontId="4" fillId="0" borderId="0" xfId="129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102" applyNumberFormat="1" applyFont="1" applyFill="1" applyBorder="1" applyAlignment="1">
      <alignment horizontal="center" vertical="center"/>
      <protection/>
    </xf>
    <xf numFmtId="3" fontId="4" fillId="0" borderId="0" xfId="102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3" fontId="3" fillId="0" borderId="0" xfId="97" applyNumberFormat="1" applyFont="1" applyFill="1" applyBorder="1" applyAlignment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left" vertical="center"/>
    </xf>
    <xf numFmtId="3" fontId="3" fillId="0" borderId="3" xfId="99" applyNumberFormat="1" applyFont="1" applyFill="1" applyBorder="1" applyAlignment="1">
      <alignment horizontal="center" vertical="center"/>
      <protection/>
    </xf>
    <xf numFmtId="0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3" fillId="0" borderId="3" xfId="97" applyNumberFormat="1" applyFont="1" applyFill="1" applyBorder="1" applyAlignment="1">
      <alignment horizontal="center" vertical="center"/>
      <protection/>
    </xf>
    <xf numFmtId="3" fontId="4" fillId="0" borderId="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 wrapText="1"/>
    </xf>
    <xf numFmtId="3" fontId="4" fillId="0" borderId="3" xfId="102" applyNumberFormat="1" applyFont="1" applyFill="1" applyBorder="1" applyAlignment="1">
      <alignment horizontal="center" vertical="center"/>
      <protection/>
    </xf>
    <xf numFmtId="3" fontId="4" fillId="0" borderId="17" xfId="102" applyNumberFormat="1" applyFont="1" applyFill="1" applyBorder="1" applyAlignment="1">
      <alignment horizontal="center" vertical="center"/>
      <protection/>
    </xf>
    <xf numFmtId="0" fontId="4" fillId="0" borderId="16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2" fillId="0" borderId="18" xfId="0" applyFont="1" applyBorder="1" applyAlignment="1">
      <alignment horizontal="center" wrapText="1"/>
    </xf>
    <xf numFmtId="41" fontId="11" fillId="0" borderId="8" xfId="47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left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8" xfId="0" applyFont="1" applyBorder="1" applyAlignment="1">
      <alignment/>
    </xf>
    <xf numFmtId="41" fontId="11" fillId="0" borderId="18" xfId="47" applyNumberFormat="1" applyFont="1" applyBorder="1" applyAlignment="1">
      <alignment/>
    </xf>
    <xf numFmtId="41" fontId="12" fillId="0" borderId="18" xfId="47" applyNumberFormat="1" applyFont="1" applyBorder="1" applyAlignment="1">
      <alignment/>
    </xf>
    <xf numFmtId="41" fontId="11" fillId="0" borderId="19" xfId="47" applyNumberFormat="1" applyFont="1" applyBorder="1" applyAlignment="1">
      <alignment/>
    </xf>
    <xf numFmtId="41" fontId="12" fillId="36" borderId="8" xfId="47" applyNumberFormat="1" applyFont="1" applyFill="1" applyBorder="1" applyAlignment="1">
      <alignment/>
    </xf>
    <xf numFmtId="0" fontId="12" fillId="36" borderId="8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41" fontId="11" fillId="37" borderId="0" xfId="47" applyNumberFormat="1" applyFont="1" applyFill="1" applyBorder="1" applyAlignment="1">
      <alignment/>
    </xf>
    <xf numFmtId="41" fontId="12" fillId="37" borderId="0" xfId="47" applyNumberFormat="1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36" borderId="18" xfId="0" applyFont="1" applyFill="1" applyBorder="1" applyAlignment="1">
      <alignment horizontal="center" wrapText="1"/>
    </xf>
    <xf numFmtId="41" fontId="12" fillId="36" borderId="18" xfId="47" applyNumberFormat="1" applyFont="1" applyFill="1" applyBorder="1" applyAlignment="1">
      <alignment/>
    </xf>
    <xf numFmtId="41" fontId="12" fillId="36" borderId="19" xfId="47" applyNumberFormat="1" applyFont="1" applyFill="1" applyBorder="1" applyAlignment="1">
      <alignment/>
    </xf>
    <xf numFmtId="41" fontId="12" fillId="36" borderId="8" xfId="0" applyNumberFormat="1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13" fillId="37" borderId="0" xfId="0" applyFont="1" applyFill="1" applyBorder="1" applyAlignment="1">
      <alignment/>
    </xf>
    <xf numFmtId="0" fontId="11" fillId="37" borderId="20" xfId="0" applyFont="1" applyFill="1" applyBorder="1" applyAlignment="1">
      <alignment/>
    </xf>
    <xf numFmtId="0" fontId="11" fillId="36" borderId="8" xfId="0" applyFont="1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4" fillId="35" borderId="21" xfId="0" applyNumberFormat="1" applyFont="1" applyFill="1" applyBorder="1" applyAlignment="1">
      <alignment horizontal="center" vertical="center" wrapText="1"/>
    </xf>
    <xf numFmtId="0" fontId="54" fillId="35" borderId="0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36" borderId="8" xfId="0" applyFont="1" applyFill="1" applyBorder="1" applyAlignment="1">
      <alignment horizontal="center" vertical="center"/>
    </xf>
    <xf numFmtId="0" fontId="13" fillId="36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Percent (0)" xfId="41"/>
    <cellStyle name="Calc Percent (0) 2" xfId="42"/>
    <cellStyle name="Calc Percent (1)" xfId="43"/>
    <cellStyle name="Calc Percent (1) 2" xfId="44"/>
    <cellStyle name="Calculation" xfId="45"/>
    <cellStyle name="Check Cell" xfId="46"/>
    <cellStyle name="Comma" xfId="47"/>
    <cellStyle name="Comma [0]" xfId="48"/>
    <cellStyle name="Comma0" xfId="49"/>
    <cellStyle name="Currency" xfId="50"/>
    <cellStyle name="Currency [0]" xfId="51"/>
    <cellStyle name="Currency0" xfId="52"/>
    <cellStyle name="Date" xfId="53"/>
    <cellStyle name="Enter Currency (0)" xfId="54"/>
    <cellStyle name="Explanatory Text" xfId="55"/>
    <cellStyle name="Fixed" xfId="56"/>
    <cellStyle name="Good" xfId="57"/>
    <cellStyle name="Grey" xfId="58"/>
    <cellStyle name="Header1" xfId="59"/>
    <cellStyle name="Header2" xfId="60"/>
    <cellStyle name="Heading 1" xfId="61"/>
    <cellStyle name="Heading 1 2" xfId="62"/>
    <cellStyle name="Heading 2" xfId="63"/>
    <cellStyle name="Heading 2 2" xfId="64"/>
    <cellStyle name="Heading 3" xfId="65"/>
    <cellStyle name="Heading 4" xfId="66"/>
    <cellStyle name="Input" xfId="67"/>
    <cellStyle name="Input [yellow]" xfId="68"/>
    <cellStyle name="Link Currency (0)" xfId="69"/>
    <cellStyle name="Linked Cell" xfId="70"/>
    <cellStyle name="Neutral" xfId="71"/>
    <cellStyle name="Normal - Style1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29" xfId="93"/>
    <cellStyle name="Normal 3" xfId="94"/>
    <cellStyle name="Normal 30" xfId="95"/>
    <cellStyle name="Normal 31" xfId="96"/>
    <cellStyle name="Normal 32" xfId="97"/>
    <cellStyle name="Normal 33" xfId="98"/>
    <cellStyle name="Normal 34" xfId="99"/>
    <cellStyle name="Normal 35" xfId="100"/>
    <cellStyle name="Normal 36" xfId="101"/>
    <cellStyle name="Normal 37" xfId="102"/>
    <cellStyle name="Normal 38" xfId="103"/>
    <cellStyle name="Normal 39" xfId="104"/>
    <cellStyle name="Normal 4" xfId="105"/>
    <cellStyle name="Normal 40" xfId="106"/>
    <cellStyle name="Normal 41" xfId="107"/>
    <cellStyle name="Normal 42" xfId="108"/>
    <cellStyle name="Normal 43" xfId="109"/>
    <cellStyle name="Normal 44" xfId="110"/>
    <cellStyle name="Normal 45" xfId="111"/>
    <cellStyle name="Normal 46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52" xfId="119"/>
    <cellStyle name="Normal 53" xfId="120"/>
    <cellStyle name="Normal 54" xfId="121"/>
    <cellStyle name="Normal 55" xfId="122"/>
    <cellStyle name="Normal 56" xfId="123"/>
    <cellStyle name="Normal 57" xfId="124"/>
    <cellStyle name="Normal 58" xfId="125"/>
    <cellStyle name="Normal 59" xfId="126"/>
    <cellStyle name="Normal 6" xfId="127"/>
    <cellStyle name="Normal 60" xfId="128"/>
    <cellStyle name="Normal 61" xfId="129"/>
    <cellStyle name="Normal 62" xfId="130"/>
    <cellStyle name="Normal 63" xfId="131"/>
    <cellStyle name="Normal 64" xfId="132"/>
    <cellStyle name="Normal 65" xfId="133"/>
    <cellStyle name="Normal 66" xfId="134"/>
    <cellStyle name="Normal 67" xfId="135"/>
    <cellStyle name="Normal 68" xfId="136"/>
    <cellStyle name="Normal 69" xfId="137"/>
    <cellStyle name="Normal 7" xfId="138"/>
    <cellStyle name="Normal 70" xfId="139"/>
    <cellStyle name="Normal 8" xfId="140"/>
    <cellStyle name="Normal 9" xfId="141"/>
    <cellStyle name="Note" xfId="142"/>
    <cellStyle name="Œ…‹æØ‚è [0.00]_“ŒÅ‘“àTIE(TF4500)" xfId="143"/>
    <cellStyle name="Œ…‹æØ‚è_“ŒÅ‘“àTIE(TF4500)" xfId="144"/>
    <cellStyle name="Output" xfId="145"/>
    <cellStyle name="Percent" xfId="146"/>
    <cellStyle name="Percent [2]" xfId="147"/>
    <cellStyle name="PrePop Currency (0)" xfId="148"/>
    <cellStyle name="Text Indent A" xfId="149"/>
    <cellStyle name="Text Indent B" xfId="150"/>
    <cellStyle name="Title" xfId="151"/>
    <cellStyle name="Total" xfId="152"/>
    <cellStyle name="Total 2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workbookViewId="0" topLeftCell="A1">
      <selection activeCell="B2" sqref="B2:H2"/>
    </sheetView>
  </sheetViews>
  <sheetFormatPr defaultColWidth="9.140625" defaultRowHeight="12.75"/>
  <cols>
    <col min="1" max="1" width="3.28125" style="0" customWidth="1"/>
    <col min="2" max="2" width="25.8515625" style="153" customWidth="1"/>
    <col min="3" max="7" width="10.7109375" style="153" customWidth="1"/>
    <col min="8" max="8" width="10.7109375" style="0" customWidth="1"/>
    <col min="9" max="9" width="3.57421875" style="0" customWidth="1"/>
  </cols>
  <sheetData>
    <row r="1" spans="1:12" ht="15.75" customHeight="1">
      <c r="A1" s="192"/>
      <c r="B1" s="194"/>
      <c r="C1" s="194"/>
      <c r="D1" s="194"/>
      <c r="E1" s="194"/>
      <c r="F1" s="194"/>
      <c r="G1" s="194"/>
      <c r="H1" s="192"/>
      <c r="I1" s="192"/>
      <c r="J1" s="192"/>
      <c r="K1" s="192"/>
      <c r="L1" s="192"/>
    </row>
    <row r="2" spans="1:12" ht="15.75" customHeight="1">
      <c r="A2" s="192"/>
      <c r="B2" s="203" t="s">
        <v>203</v>
      </c>
      <c r="C2" s="204"/>
      <c r="D2" s="204"/>
      <c r="E2" s="204"/>
      <c r="F2" s="204"/>
      <c r="G2" s="204"/>
      <c r="H2" s="204"/>
      <c r="I2" s="192"/>
      <c r="J2" s="192"/>
      <c r="K2" s="192"/>
      <c r="L2" s="192"/>
    </row>
    <row r="3" spans="1:12" ht="15.75" customHeight="1">
      <c r="A3" s="192"/>
      <c r="B3" s="203" t="s">
        <v>214</v>
      </c>
      <c r="C3" s="204"/>
      <c r="D3" s="204"/>
      <c r="E3" s="204"/>
      <c r="F3" s="204"/>
      <c r="G3" s="204"/>
      <c r="H3" s="204"/>
      <c r="I3" s="192"/>
      <c r="J3" s="192"/>
      <c r="K3" s="192"/>
      <c r="L3" s="192"/>
    </row>
    <row r="4" spans="1:12" ht="15.75" customHeight="1">
      <c r="A4" s="192"/>
      <c r="B4" s="194"/>
      <c r="C4" s="194"/>
      <c r="D4" s="194"/>
      <c r="E4" s="194"/>
      <c r="F4" s="194"/>
      <c r="G4" s="194"/>
      <c r="H4" s="192"/>
      <c r="I4" s="192"/>
      <c r="J4" s="192"/>
      <c r="K4" s="192"/>
      <c r="L4" s="192"/>
    </row>
    <row r="5" spans="1:12" ht="15.75" customHeight="1">
      <c r="A5" s="192"/>
      <c r="B5" s="198"/>
      <c r="C5" s="212" t="s">
        <v>241</v>
      </c>
      <c r="D5" s="213"/>
      <c r="E5" s="212" t="s">
        <v>240</v>
      </c>
      <c r="F5" s="213"/>
      <c r="G5" s="209" t="s">
        <v>204</v>
      </c>
      <c r="H5" s="210"/>
      <c r="I5" s="192"/>
      <c r="J5" s="192"/>
      <c r="K5" s="192"/>
      <c r="L5" s="192"/>
    </row>
    <row r="6" spans="1:12" ht="15.75" customHeight="1">
      <c r="A6" s="192"/>
      <c r="B6" s="154" t="s">
        <v>189</v>
      </c>
      <c r="C6" s="211">
        <v>2</v>
      </c>
      <c r="D6" s="202"/>
      <c r="E6" s="201">
        <v>1</v>
      </c>
      <c r="F6" s="202"/>
      <c r="G6" s="199">
        <v>3</v>
      </c>
      <c r="H6" s="200"/>
      <c r="I6" s="192"/>
      <c r="J6" s="192"/>
      <c r="K6" s="192"/>
      <c r="L6" s="192"/>
    </row>
    <row r="7" spans="1:12" ht="15.75" customHeight="1">
      <c r="A7" s="192"/>
      <c r="B7" s="154" t="s">
        <v>197</v>
      </c>
      <c r="C7" s="211">
        <v>20</v>
      </c>
      <c r="D7" s="202"/>
      <c r="E7" s="201">
        <v>18</v>
      </c>
      <c r="F7" s="202"/>
      <c r="G7" s="199">
        <v>38</v>
      </c>
      <c r="H7" s="200"/>
      <c r="I7" s="192"/>
      <c r="J7" s="192"/>
      <c r="K7" s="192"/>
      <c r="L7" s="192"/>
    </row>
    <row r="8" spans="1:12" ht="15.75" customHeight="1">
      <c r="A8" s="192"/>
      <c r="B8" s="154" t="s">
        <v>215</v>
      </c>
      <c r="C8" s="211">
        <v>0</v>
      </c>
      <c r="D8" s="202"/>
      <c r="E8" s="201">
        <v>2</v>
      </c>
      <c r="F8" s="202"/>
      <c r="G8" s="199">
        <v>2</v>
      </c>
      <c r="H8" s="200"/>
      <c r="I8" s="192"/>
      <c r="J8" s="192"/>
      <c r="K8" s="192"/>
      <c r="L8" s="192"/>
    </row>
    <row r="9" spans="1:28" ht="15.75" customHeight="1">
      <c r="A9" s="192"/>
      <c r="B9" s="181" t="s">
        <v>202</v>
      </c>
      <c r="C9" s="199">
        <f>SUM(C6:D8)</f>
        <v>22</v>
      </c>
      <c r="D9" s="200"/>
      <c r="E9" s="199">
        <f>SUM(E6:F8)</f>
        <v>21</v>
      </c>
      <c r="F9" s="200"/>
      <c r="G9" s="199">
        <f>SUM(G6:H8)</f>
        <v>43</v>
      </c>
      <c r="H9" s="200"/>
      <c r="I9" s="192"/>
      <c r="J9" s="192"/>
      <c r="K9" s="192"/>
      <c r="L9" s="196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</row>
    <row r="10" spans="1:28" ht="15.75" customHeight="1">
      <c r="A10" s="192"/>
      <c r="B10" s="185"/>
      <c r="C10" s="191"/>
      <c r="D10" s="191"/>
      <c r="E10" s="191"/>
      <c r="F10" s="191"/>
      <c r="G10" s="191"/>
      <c r="H10" s="192"/>
      <c r="I10" s="192"/>
      <c r="J10" s="192"/>
      <c r="K10" s="192"/>
      <c r="L10" s="196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</row>
    <row r="11" spans="1:28" ht="15.75" customHeight="1">
      <c r="A11" s="192"/>
      <c r="B11" s="193" t="s">
        <v>216</v>
      </c>
      <c r="C11" s="194"/>
      <c r="D11" s="194"/>
      <c r="E11" s="194"/>
      <c r="F11" s="194"/>
      <c r="G11" s="194"/>
      <c r="H11" s="192"/>
      <c r="I11" s="192"/>
      <c r="J11" s="192"/>
      <c r="K11" s="192"/>
      <c r="L11" s="196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</row>
    <row r="12" spans="1:28" ht="30" customHeight="1">
      <c r="A12" s="192"/>
      <c r="B12" s="205" t="s">
        <v>239</v>
      </c>
      <c r="C12" s="206"/>
      <c r="D12" s="206"/>
      <c r="E12" s="206"/>
      <c r="F12" s="206"/>
      <c r="G12" s="206"/>
      <c r="H12" s="206"/>
      <c r="I12" s="192"/>
      <c r="J12" s="192"/>
      <c r="K12" s="192"/>
      <c r="L12" s="196"/>
      <c r="M12" s="171"/>
      <c r="N12" s="172"/>
      <c r="O12" s="173"/>
      <c r="P12" s="173"/>
      <c r="Q12" s="173"/>
      <c r="R12" s="172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</row>
    <row r="13" spans="1:28" ht="15.75" customHeight="1">
      <c r="A13" s="192"/>
      <c r="B13" s="194"/>
      <c r="C13" s="194"/>
      <c r="D13" s="194"/>
      <c r="E13" s="194"/>
      <c r="F13" s="194"/>
      <c r="G13" s="194"/>
      <c r="H13" s="192"/>
      <c r="I13" s="192"/>
      <c r="J13" s="192"/>
      <c r="K13" s="192"/>
      <c r="L13" s="196"/>
      <c r="M13" s="172"/>
      <c r="N13" s="172"/>
      <c r="O13" s="174"/>
      <c r="P13" s="174"/>
      <c r="Q13" s="207"/>
      <c r="R13" s="208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</row>
    <row r="14" spans="1:28" ht="15.75" customHeight="1">
      <c r="A14" s="192"/>
      <c r="B14" s="203" t="s">
        <v>213</v>
      </c>
      <c r="C14" s="204"/>
      <c r="D14" s="204"/>
      <c r="E14" s="204"/>
      <c r="F14" s="204"/>
      <c r="G14" s="204"/>
      <c r="H14" s="204"/>
      <c r="I14" s="192"/>
      <c r="J14" s="192"/>
      <c r="K14" s="192"/>
      <c r="L14" s="196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</row>
    <row r="15" spans="1:28" ht="15.75" customHeight="1">
      <c r="A15" s="192"/>
      <c r="B15" s="203" t="s">
        <v>221</v>
      </c>
      <c r="C15" s="204"/>
      <c r="D15" s="204"/>
      <c r="E15" s="204"/>
      <c r="F15" s="204"/>
      <c r="G15" s="204"/>
      <c r="H15" s="204"/>
      <c r="I15" s="192"/>
      <c r="J15" s="192"/>
      <c r="K15" s="192"/>
      <c r="L15" s="196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</row>
    <row r="16" spans="1:28" ht="15.75" customHeight="1">
      <c r="A16" s="192"/>
      <c r="B16" s="194"/>
      <c r="C16" s="194"/>
      <c r="D16" s="194"/>
      <c r="E16" s="194"/>
      <c r="F16" s="194"/>
      <c r="G16" s="194"/>
      <c r="H16" s="192"/>
      <c r="I16" s="192"/>
      <c r="J16" s="192"/>
      <c r="K16" s="192"/>
      <c r="L16" s="196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</row>
    <row r="17" spans="1:28" ht="12.75">
      <c r="A17" s="192"/>
      <c r="B17" s="194"/>
      <c r="C17" s="194"/>
      <c r="D17" s="194"/>
      <c r="E17" s="194"/>
      <c r="F17" s="194"/>
      <c r="G17" s="194"/>
      <c r="H17" s="192"/>
      <c r="I17" s="192"/>
      <c r="J17" s="192"/>
      <c r="K17" s="192"/>
      <c r="L17" s="196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</row>
    <row r="18" spans="1:28" ht="24">
      <c r="A18" s="192"/>
      <c r="B18" s="194"/>
      <c r="C18" s="155" t="s">
        <v>200</v>
      </c>
      <c r="D18" s="155" t="s">
        <v>198</v>
      </c>
      <c r="E18" s="186" t="s">
        <v>205</v>
      </c>
      <c r="F18" s="155" t="s">
        <v>201</v>
      </c>
      <c r="G18" s="155" t="s">
        <v>199</v>
      </c>
      <c r="H18" s="186" t="s">
        <v>206</v>
      </c>
      <c r="I18" s="192"/>
      <c r="J18" s="192"/>
      <c r="K18" s="192"/>
      <c r="L18" s="196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</row>
    <row r="19" spans="1:28" ht="15.75" customHeight="1">
      <c r="A19" s="192"/>
      <c r="B19" s="176" t="s">
        <v>222</v>
      </c>
      <c r="C19" s="177">
        <v>10117</v>
      </c>
      <c r="D19" s="177">
        <v>150591</v>
      </c>
      <c r="E19" s="187">
        <f>SUM(C19:D19)</f>
        <v>160708</v>
      </c>
      <c r="F19" s="177">
        <v>16528</v>
      </c>
      <c r="G19" s="177">
        <v>160303</v>
      </c>
      <c r="H19" s="187">
        <f>SUM(F19:G19)</f>
        <v>176831</v>
      </c>
      <c r="I19" s="192"/>
      <c r="J19" s="192"/>
      <c r="K19" s="192"/>
      <c r="L19" s="196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</row>
    <row r="20" spans="1:28" ht="15.75" customHeight="1">
      <c r="A20" s="192"/>
      <c r="B20" s="182"/>
      <c r="C20" s="183"/>
      <c r="D20" s="183"/>
      <c r="E20" s="184"/>
      <c r="F20" s="183"/>
      <c r="G20" s="183"/>
      <c r="H20" s="184"/>
      <c r="I20" s="192"/>
      <c r="J20" s="192"/>
      <c r="K20" s="192"/>
      <c r="L20" s="196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</row>
    <row r="21" spans="1:28" ht="15.75" customHeight="1">
      <c r="A21" s="192"/>
      <c r="B21" s="170" t="s">
        <v>197</v>
      </c>
      <c r="C21" s="179">
        <v>3602151</v>
      </c>
      <c r="D21" s="179">
        <v>3088377</v>
      </c>
      <c r="E21" s="188">
        <f>SUM(C21:D21)</f>
        <v>6690528</v>
      </c>
      <c r="F21" s="179">
        <v>3707381</v>
      </c>
      <c r="G21" s="179">
        <v>2973043</v>
      </c>
      <c r="H21" s="188">
        <f>SUM(F21:G21)</f>
        <v>6680424</v>
      </c>
      <c r="I21" s="192"/>
      <c r="J21" s="192"/>
      <c r="K21" s="192"/>
      <c r="L21" s="196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</row>
    <row r="22" spans="1:28" ht="15.75" customHeight="1">
      <c r="A22" s="192"/>
      <c r="B22" s="154" t="s">
        <v>217</v>
      </c>
      <c r="C22" s="154">
        <v>0</v>
      </c>
      <c r="D22" s="156">
        <v>3970621</v>
      </c>
      <c r="E22" s="180">
        <f>SUM(C22:D22)</f>
        <v>3970621</v>
      </c>
      <c r="F22" s="154">
        <v>0</v>
      </c>
      <c r="G22" s="156">
        <v>3424637</v>
      </c>
      <c r="H22" s="189">
        <f>SUM(F22:G22)</f>
        <v>3424637</v>
      </c>
      <c r="I22" s="192"/>
      <c r="J22" s="192"/>
      <c r="K22" s="192"/>
      <c r="L22" s="196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</row>
    <row r="23" spans="1:28" s="157" customFormat="1" ht="15.75" customHeight="1">
      <c r="A23" s="195"/>
      <c r="B23" s="169" t="s">
        <v>223</v>
      </c>
      <c r="C23" s="178">
        <f aca="true" t="shared" si="0" ref="C23:H23">SUM(C21:C22)</f>
        <v>3602151</v>
      </c>
      <c r="D23" s="178">
        <f t="shared" si="0"/>
        <v>7058998</v>
      </c>
      <c r="E23" s="187">
        <f t="shared" si="0"/>
        <v>10661149</v>
      </c>
      <c r="F23" s="178">
        <f t="shared" si="0"/>
        <v>3707381</v>
      </c>
      <c r="G23" s="178">
        <f t="shared" si="0"/>
        <v>6397680</v>
      </c>
      <c r="H23" s="187">
        <f t="shared" si="0"/>
        <v>10105061</v>
      </c>
      <c r="I23" s="195"/>
      <c r="J23" s="195"/>
      <c r="K23" s="195"/>
      <c r="L23" s="197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</row>
    <row r="24" spans="1:28" ht="15.75" customHeight="1">
      <c r="A24" s="192"/>
      <c r="B24" s="182"/>
      <c r="C24" s="183"/>
      <c r="D24" s="182"/>
      <c r="E24" s="184"/>
      <c r="F24" s="183"/>
      <c r="G24" s="182"/>
      <c r="H24" s="185"/>
      <c r="I24" s="192"/>
      <c r="J24" s="192"/>
      <c r="K24" s="192"/>
      <c r="L24" s="196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</row>
    <row r="25" spans="1:12" s="157" customFormat="1" ht="15.75" customHeight="1">
      <c r="A25" s="195"/>
      <c r="B25" s="190" t="s">
        <v>224</v>
      </c>
      <c r="C25" s="188">
        <f aca="true" t="shared" si="1" ref="C25:H25">C19+C23</f>
        <v>3612268</v>
      </c>
      <c r="D25" s="188">
        <f t="shared" si="1"/>
        <v>7209589</v>
      </c>
      <c r="E25" s="188">
        <f t="shared" si="1"/>
        <v>10821857</v>
      </c>
      <c r="F25" s="188">
        <f t="shared" si="1"/>
        <v>3723909</v>
      </c>
      <c r="G25" s="188">
        <f t="shared" si="1"/>
        <v>6557983</v>
      </c>
      <c r="H25" s="188">
        <f t="shared" si="1"/>
        <v>10281892</v>
      </c>
      <c r="I25" s="195"/>
      <c r="J25" s="195"/>
      <c r="K25" s="195"/>
      <c r="L25" s="195"/>
    </row>
    <row r="26" spans="1:12" ht="12.75">
      <c r="A26" s="192"/>
      <c r="B26" s="194"/>
      <c r="C26" s="194"/>
      <c r="D26" s="194"/>
      <c r="E26" s="194"/>
      <c r="F26" s="194"/>
      <c r="G26" s="194"/>
      <c r="H26" s="192"/>
      <c r="I26" s="192"/>
      <c r="J26" s="192"/>
      <c r="K26" s="192"/>
      <c r="L26" s="192"/>
    </row>
    <row r="27" spans="1:12" ht="12.75">
      <c r="A27" s="192"/>
      <c r="B27" s="194"/>
      <c r="C27" s="194"/>
      <c r="D27" s="194"/>
      <c r="E27" s="194"/>
      <c r="F27" s="194"/>
      <c r="G27" s="194"/>
      <c r="H27" s="192"/>
      <c r="I27" s="192"/>
      <c r="J27" s="192"/>
      <c r="K27" s="192"/>
      <c r="L27" s="192"/>
    </row>
    <row r="28" spans="1:12" ht="12.75">
      <c r="A28" s="192"/>
      <c r="B28" s="194"/>
      <c r="C28" s="194"/>
      <c r="D28" s="194"/>
      <c r="E28" s="194"/>
      <c r="F28" s="194"/>
      <c r="G28" s="194"/>
      <c r="H28" s="192"/>
      <c r="I28" s="192"/>
      <c r="J28" s="192"/>
      <c r="K28" s="192"/>
      <c r="L28" s="192"/>
    </row>
    <row r="29" spans="1:12" ht="12.75">
      <c r="A29" s="192"/>
      <c r="B29" s="194"/>
      <c r="C29" s="194"/>
      <c r="D29" s="194"/>
      <c r="E29" s="194"/>
      <c r="F29" s="194"/>
      <c r="G29" s="194"/>
      <c r="H29" s="192"/>
      <c r="I29" s="192"/>
      <c r="J29" s="192"/>
      <c r="K29" s="192"/>
      <c r="L29" s="192"/>
    </row>
    <row r="30" spans="1:12" ht="12.75">
      <c r="A30" s="192"/>
      <c r="B30" s="194"/>
      <c r="C30" s="194"/>
      <c r="D30" s="194"/>
      <c r="E30" s="194"/>
      <c r="F30" s="194"/>
      <c r="G30" s="194"/>
      <c r="H30" s="192"/>
      <c r="I30" s="192"/>
      <c r="J30" s="192"/>
      <c r="K30" s="192"/>
      <c r="L30" s="192"/>
    </row>
    <row r="31" spans="1:12" ht="12.75">
      <c r="A31" s="192"/>
      <c r="B31" s="194"/>
      <c r="C31" s="194"/>
      <c r="D31" s="194"/>
      <c r="E31" s="194"/>
      <c r="F31" s="194"/>
      <c r="G31" s="194"/>
      <c r="H31" s="192"/>
      <c r="I31" s="192"/>
      <c r="J31" s="192"/>
      <c r="K31" s="192"/>
      <c r="L31" s="192"/>
    </row>
    <row r="32" spans="1:12" ht="12.75">
      <c r="A32" s="192"/>
      <c r="B32" s="194"/>
      <c r="C32" s="194"/>
      <c r="D32" s="194"/>
      <c r="E32" s="194"/>
      <c r="F32" s="194"/>
      <c r="G32" s="194"/>
      <c r="H32" s="192"/>
      <c r="I32" s="192"/>
      <c r="J32" s="192"/>
      <c r="K32" s="192"/>
      <c r="L32" s="192"/>
    </row>
    <row r="33" spans="1:12" ht="12.75">
      <c r="A33" s="192"/>
      <c r="B33" s="194"/>
      <c r="C33" s="194"/>
      <c r="D33" s="194"/>
      <c r="E33" s="194"/>
      <c r="F33" s="194"/>
      <c r="G33" s="194"/>
      <c r="H33" s="192"/>
      <c r="I33" s="192"/>
      <c r="J33" s="192"/>
      <c r="K33" s="192"/>
      <c r="L33" s="192"/>
    </row>
    <row r="34" spans="1:12" ht="12.75">
      <c r="A34" s="192"/>
      <c r="B34" s="194"/>
      <c r="C34" s="194"/>
      <c r="D34" s="194"/>
      <c r="E34" s="194"/>
      <c r="F34" s="194"/>
      <c r="G34" s="194"/>
      <c r="H34" s="192"/>
      <c r="I34" s="192"/>
      <c r="J34" s="192"/>
      <c r="K34" s="192"/>
      <c r="L34" s="192"/>
    </row>
    <row r="35" spans="1:12" ht="12.75">
      <c r="A35" s="192"/>
      <c r="B35" s="194"/>
      <c r="C35" s="194"/>
      <c r="D35" s="194"/>
      <c r="E35" s="194"/>
      <c r="F35" s="194"/>
      <c r="G35" s="194"/>
      <c r="H35" s="192"/>
      <c r="I35" s="192"/>
      <c r="J35" s="192"/>
      <c r="K35" s="192"/>
      <c r="L35" s="192"/>
    </row>
    <row r="36" spans="1:12" ht="12.75">
      <c r="A36" s="192"/>
      <c r="B36" s="194"/>
      <c r="C36" s="194"/>
      <c r="D36" s="194"/>
      <c r="E36" s="194"/>
      <c r="F36" s="194"/>
      <c r="G36" s="194"/>
      <c r="H36" s="192"/>
      <c r="I36" s="192"/>
      <c r="J36" s="192"/>
      <c r="K36" s="192"/>
      <c r="L36" s="192"/>
    </row>
    <row r="37" spans="1:12" ht="12.75">
      <c r="A37" s="192"/>
      <c r="B37" s="194"/>
      <c r="C37" s="194"/>
      <c r="D37" s="194"/>
      <c r="E37" s="194"/>
      <c r="F37" s="194"/>
      <c r="G37" s="194"/>
      <c r="H37" s="192"/>
      <c r="I37" s="192"/>
      <c r="J37" s="192"/>
      <c r="K37" s="192"/>
      <c r="L37" s="192"/>
    </row>
    <row r="38" spans="1:12" ht="12.75">
      <c r="A38" s="192"/>
      <c r="B38" s="194"/>
      <c r="C38" s="194"/>
      <c r="D38" s="194"/>
      <c r="E38" s="194"/>
      <c r="F38" s="194"/>
      <c r="G38" s="194"/>
      <c r="H38" s="192"/>
      <c r="I38" s="192"/>
      <c r="J38" s="192"/>
      <c r="K38" s="192"/>
      <c r="L38" s="192"/>
    </row>
    <row r="39" spans="1:12" ht="12.75">
      <c r="A39" s="192"/>
      <c r="B39" s="194"/>
      <c r="C39" s="194"/>
      <c r="D39" s="194"/>
      <c r="E39" s="194"/>
      <c r="F39" s="194"/>
      <c r="G39" s="194"/>
      <c r="H39" s="192"/>
      <c r="I39" s="192"/>
      <c r="J39" s="192"/>
      <c r="K39" s="192"/>
      <c r="L39" s="192"/>
    </row>
  </sheetData>
  <sheetProtection password="CF3B" sheet="1"/>
  <mergeCells count="21">
    <mergeCell ref="C8:D8"/>
    <mergeCell ref="E9:F9"/>
    <mergeCell ref="B12:H12"/>
    <mergeCell ref="Q13:R13"/>
    <mergeCell ref="G5:H5"/>
    <mergeCell ref="C6:D6"/>
    <mergeCell ref="C5:D5"/>
    <mergeCell ref="E5:F5"/>
    <mergeCell ref="C7:D7"/>
    <mergeCell ref="E7:F7"/>
    <mergeCell ref="G7:H7"/>
    <mergeCell ref="G9:H9"/>
    <mergeCell ref="E8:F8"/>
    <mergeCell ref="B2:H2"/>
    <mergeCell ref="B3:H3"/>
    <mergeCell ref="B14:H14"/>
    <mergeCell ref="B15:H15"/>
    <mergeCell ref="G6:H6"/>
    <mergeCell ref="E6:F6"/>
    <mergeCell ref="G8:H8"/>
    <mergeCell ref="C9:D9"/>
  </mergeCells>
  <printOptions/>
  <pageMargins left="0.19" right="0.17" top="0.75" bottom="0.75" header="0.3" footer="0.3"/>
  <pageSetup fitToHeight="1" fitToWidth="1" horizontalDpi="600" verticalDpi="600" orientation="portrait" r:id="rId1"/>
  <headerFooter>
    <oddHeader>&amp;C&amp;"Arial,Bold"&amp;11Attachment C-1:  Fleet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N8" sqref="N8"/>
    </sheetView>
  </sheetViews>
  <sheetFormatPr defaultColWidth="9.140625" defaultRowHeight="12.75"/>
  <cols>
    <col min="1" max="1" width="8.00390625" style="57" customWidth="1"/>
    <col min="2" max="2" width="11.7109375" style="57" customWidth="1"/>
    <col min="3" max="3" width="9.421875" style="75" customWidth="1"/>
    <col min="4" max="4" width="24.140625" style="58" customWidth="1"/>
    <col min="5" max="5" width="13.00390625" style="58" customWidth="1"/>
    <col min="6" max="7" width="9.7109375" style="130" customWidth="1"/>
    <col min="8" max="8" width="10.7109375" style="0" customWidth="1"/>
  </cols>
  <sheetData>
    <row r="1" spans="1:8" ht="34.5" customHeight="1">
      <c r="A1" s="1" t="s">
        <v>183</v>
      </c>
      <c r="B1" s="2" t="s">
        <v>184</v>
      </c>
      <c r="C1" s="3" t="s">
        <v>188</v>
      </c>
      <c r="D1" s="2" t="s">
        <v>0</v>
      </c>
      <c r="E1" s="2" t="s">
        <v>226</v>
      </c>
      <c r="F1" s="5" t="s">
        <v>6</v>
      </c>
      <c r="G1" s="5" t="s">
        <v>10</v>
      </c>
      <c r="H1" s="3" t="s">
        <v>233</v>
      </c>
    </row>
    <row r="2" spans="1:8" ht="25.5" customHeight="1">
      <c r="A2" s="162" t="s">
        <v>14</v>
      </c>
      <c r="B2" s="8" t="s">
        <v>15</v>
      </c>
      <c r="C2" s="10" t="s">
        <v>189</v>
      </c>
      <c r="D2" s="9" t="s">
        <v>23</v>
      </c>
      <c r="E2" s="9" t="s">
        <v>18</v>
      </c>
      <c r="F2" s="23">
        <v>10117</v>
      </c>
      <c r="G2" s="23">
        <v>16528</v>
      </c>
      <c r="H2" s="158" t="s">
        <v>231</v>
      </c>
    </row>
    <row r="3" spans="1:8" ht="25.5" customHeight="1" thickBot="1">
      <c r="A3" s="8" t="s">
        <v>106</v>
      </c>
      <c r="B3" s="8" t="s">
        <v>61</v>
      </c>
      <c r="C3" s="59" t="s">
        <v>189</v>
      </c>
      <c r="D3" s="9" t="s">
        <v>104</v>
      </c>
      <c r="E3" s="163" t="s">
        <v>228</v>
      </c>
      <c r="F3" s="23"/>
      <c r="G3" s="23"/>
      <c r="H3" s="158" t="s">
        <v>231</v>
      </c>
    </row>
    <row r="4" spans="1:7" ht="25.5" customHeight="1" thickBot="1">
      <c r="A4" s="8"/>
      <c r="B4" s="136" t="s">
        <v>194</v>
      </c>
      <c r="C4" s="137"/>
      <c r="D4" s="138"/>
      <c r="E4" s="139"/>
      <c r="F4" s="140">
        <v>10117</v>
      </c>
      <c r="G4" s="141">
        <v>16528</v>
      </c>
    </row>
    <row r="5" spans="1:7" ht="25.5" customHeight="1">
      <c r="A5" s="8"/>
      <c r="B5" s="8"/>
      <c r="C5" s="59"/>
      <c r="D5" s="9"/>
      <c r="E5" s="77"/>
      <c r="F5" s="23"/>
      <c r="G5" s="23"/>
    </row>
    <row r="6" spans="1:8" ht="25.5" customHeight="1">
      <c r="A6" s="162" t="s">
        <v>14</v>
      </c>
      <c r="B6" s="8" t="s">
        <v>15</v>
      </c>
      <c r="C6" s="135" t="s">
        <v>230</v>
      </c>
      <c r="D6" s="9" t="s">
        <v>17</v>
      </c>
      <c r="E6" s="9" t="s">
        <v>18</v>
      </c>
      <c r="F6" s="23">
        <v>59989</v>
      </c>
      <c r="G6" s="23">
        <v>59297</v>
      </c>
      <c r="H6" s="158" t="s">
        <v>231</v>
      </c>
    </row>
    <row r="7" spans="1:8" ht="25.5" customHeight="1">
      <c r="A7" s="8" t="s">
        <v>22</v>
      </c>
      <c r="B7" s="8" t="s">
        <v>26</v>
      </c>
      <c r="C7" s="10" t="s">
        <v>190</v>
      </c>
      <c r="D7" s="9" t="s">
        <v>27</v>
      </c>
      <c r="E7" s="9" t="s">
        <v>28</v>
      </c>
      <c r="F7" s="23">
        <v>31592</v>
      </c>
      <c r="G7" s="23">
        <v>30944</v>
      </c>
      <c r="H7" s="158">
        <v>45</v>
      </c>
    </row>
    <row r="8" spans="1:8" ht="25.5" customHeight="1">
      <c r="A8" s="8" t="s">
        <v>25</v>
      </c>
      <c r="B8" s="8" t="s">
        <v>32</v>
      </c>
      <c r="C8" s="10" t="s">
        <v>190</v>
      </c>
      <c r="D8" s="9" t="s">
        <v>33</v>
      </c>
      <c r="E8" s="9" t="s">
        <v>34</v>
      </c>
      <c r="F8" s="23">
        <v>234280</v>
      </c>
      <c r="G8" s="23">
        <v>254004</v>
      </c>
      <c r="H8" s="158">
        <v>65</v>
      </c>
    </row>
    <row r="9" spans="1:8" ht="25.5" customHeight="1">
      <c r="A9" s="8" t="s">
        <v>31</v>
      </c>
      <c r="B9" s="9" t="s">
        <v>37</v>
      </c>
      <c r="C9" s="10" t="s">
        <v>190</v>
      </c>
      <c r="D9" s="9" t="s">
        <v>39</v>
      </c>
      <c r="E9" s="9" t="s">
        <v>28</v>
      </c>
      <c r="F9" s="23">
        <v>17397</v>
      </c>
      <c r="G9" s="23">
        <v>30352</v>
      </c>
      <c r="H9" s="158">
        <v>45</v>
      </c>
    </row>
    <row r="10" spans="1:8" ht="25.5" customHeight="1">
      <c r="A10" s="8" t="s">
        <v>36</v>
      </c>
      <c r="B10" s="9" t="s">
        <v>42</v>
      </c>
      <c r="C10" s="10" t="s">
        <v>190</v>
      </c>
      <c r="D10" s="9" t="s">
        <v>44</v>
      </c>
      <c r="E10" s="9" t="s">
        <v>28</v>
      </c>
      <c r="F10" s="23">
        <v>31157</v>
      </c>
      <c r="G10" s="23">
        <v>35383</v>
      </c>
      <c r="H10" s="158">
        <v>45</v>
      </c>
    </row>
    <row r="11" spans="1:8" ht="25.5" customHeight="1">
      <c r="A11" s="8" t="s">
        <v>41</v>
      </c>
      <c r="B11" s="8" t="s">
        <v>46</v>
      </c>
      <c r="C11" s="10" t="s">
        <v>190</v>
      </c>
      <c r="D11" s="9" t="s">
        <v>48</v>
      </c>
      <c r="E11" s="9" t="s">
        <v>28</v>
      </c>
      <c r="F11" s="23">
        <v>20098</v>
      </c>
      <c r="G11" s="23">
        <v>21043</v>
      </c>
      <c r="H11" s="158">
        <v>45</v>
      </c>
    </row>
    <row r="12" spans="1:8" ht="25.5" customHeight="1">
      <c r="A12" s="8" t="s">
        <v>45</v>
      </c>
      <c r="B12" s="8" t="s">
        <v>50</v>
      </c>
      <c r="C12" s="10" t="s">
        <v>190</v>
      </c>
      <c r="D12" s="9" t="s">
        <v>52</v>
      </c>
      <c r="E12" s="9" t="s">
        <v>53</v>
      </c>
      <c r="F12" s="23">
        <v>85277</v>
      </c>
      <c r="G12" s="23">
        <v>112372</v>
      </c>
      <c r="H12" s="158">
        <v>65</v>
      </c>
    </row>
    <row r="13" spans="1:8" ht="25.5" customHeight="1">
      <c r="A13" s="8" t="s">
        <v>49</v>
      </c>
      <c r="B13" s="8" t="s">
        <v>57</v>
      </c>
      <c r="C13" s="10" t="s">
        <v>190</v>
      </c>
      <c r="D13" s="9" t="s">
        <v>58</v>
      </c>
      <c r="E13" s="9" t="s">
        <v>34</v>
      </c>
      <c r="F13" s="23">
        <v>157219</v>
      </c>
      <c r="G13" s="23">
        <v>169030</v>
      </c>
      <c r="H13" s="158">
        <v>65</v>
      </c>
    </row>
    <row r="14" spans="1:8" ht="25.5" customHeight="1">
      <c r="A14" s="8" t="s">
        <v>56</v>
      </c>
      <c r="B14" s="57" t="s">
        <v>61</v>
      </c>
      <c r="C14" s="10" t="s">
        <v>190</v>
      </c>
      <c r="D14" s="58" t="s">
        <v>63</v>
      </c>
      <c r="E14" s="164" t="s">
        <v>227</v>
      </c>
      <c r="F14" s="23"/>
      <c r="G14" s="23"/>
      <c r="H14" s="158">
        <v>45</v>
      </c>
    </row>
    <row r="15" spans="1:8" ht="25.5" customHeight="1">
      <c r="A15" s="8" t="s">
        <v>60</v>
      </c>
      <c r="B15" s="8" t="s">
        <v>65</v>
      </c>
      <c r="C15" s="10" t="s">
        <v>190</v>
      </c>
      <c r="D15" s="9" t="s">
        <v>67</v>
      </c>
      <c r="E15" s="9" t="s">
        <v>28</v>
      </c>
      <c r="F15" s="23">
        <v>75662</v>
      </c>
      <c r="G15" s="23">
        <v>109176</v>
      </c>
      <c r="H15" s="158">
        <v>45</v>
      </c>
    </row>
    <row r="16" spans="1:8" ht="25.5" customHeight="1">
      <c r="A16" s="8" t="s">
        <v>64</v>
      </c>
      <c r="B16" s="8" t="s">
        <v>69</v>
      </c>
      <c r="C16" s="10" t="s">
        <v>190</v>
      </c>
      <c r="D16" s="9" t="s">
        <v>71</v>
      </c>
      <c r="E16" s="9" t="s">
        <v>53</v>
      </c>
      <c r="F16" s="23">
        <v>159283</v>
      </c>
      <c r="G16" s="23">
        <v>180389</v>
      </c>
      <c r="H16" s="158">
        <v>65</v>
      </c>
    </row>
    <row r="17" spans="1:8" ht="25.5" customHeight="1">
      <c r="A17" s="8" t="s">
        <v>68</v>
      </c>
      <c r="B17" s="8" t="s">
        <v>73</v>
      </c>
      <c r="C17" s="10" t="s">
        <v>190</v>
      </c>
      <c r="D17" s="9" t="s">
        <v>74</v>
      </c>
      <c r="E17" s="9" t="s">
        <v>34</v>
      </c>
      <c r="F17" s="23">
        <v>286181</v>
      </c>
      <c r="G17" s="23">
        <v>256515</v>
      </c>
      <c r="H17" s="158">
        <v>65</v>
      </c>
    </row>
    <row r="18" spans="1:8" ht="25.5" customHeight="1">
      <c r="A18" s="8" t="s">
        <v>72</v>
      </c>
      <c r="B18" s="8" t="s">
        <v>76</v>
      </c>
      <c r="C18" s="10" t="s">
        <v>190</v>
      </c>
      <c r="D18" s="9" t="s">
        <v>77</v>
      </c>
      <c r="E18" s="9" t="s">
        <v>28</v>
      </c>
      <c r="F18" s="23">
        <v>112782</v>
      </c>
      <c r="G18" s="23">
        <v>126375</v>
      </c>
      <c r="H18" s="158">
        <v>45</v>
      </c>
    </row>
    <row r="19" spans="1:8" ht="25.5" customHeight="1">
      <c r="A19" s="8" t="s">
        <v>78</v>
      </c>
      <c r="B19" s="8" t="s">
        <v>79</v>
      </c>
      <c r="C19" s="10" t="s">
        <v>190</v>
      </c>
      <c r="D19" s="9" t="s">
        <v>225</v>
      </c>
      <c r="E19" s="9" t="s">
        <v>28</v>
      </c>
      <c r="F19" s="23">
        <v>33394</v>
      </c>
      <c r="G19" s="23">
        <v>16002</v>
      </c>
      <c r="H19" s="158" t="s">
        <v>105</v>
      </c>
    </row>
    <row r="20" spans="1:8" ht="25.5" customHeight="1">
      <c r="A20" s="8" t="s">
        <v>75</v>
      </c>
      <c r="B20" s="8" t="s">
        <v>82</v>
      </c>
      <c r="C20" s="10" t="s">
        <v>190</v>
      </c>
      <c r="D20" s="9" t="s">
        <v>84</v>
      </c>
      <c r="E20" s="9" t="s">
        <v>28</v>
      </c>
      <c r="F20" s="23">
        <v>203184</v>
      </c>
      <c r="G20" s="23">
        <v>130368</v>
      </c>
      <c r="H20" s="158">
        <v>55</v>
      </c>
    </row>
    <row r="21" spans="1:8" ht="25.5" customHeight="1">
      <c r="A21" s="8" t="s">
        <v>81</v>
      </c>
      <c r="B21" s="8" t="s">
        <v>86</v>
      </c>
      <c r="C21" s="10" t="s">
        <v>190</v>
      </c>
      <c r="D21" s="9" t="s">
        <v>87</v>
      </c>
      <c r="E21" s="9" t="s">
        <v>34</v>
      </c>
      <c r="F21" s="23">
        <v>165883</v>
      </c>
      <c r="G21" s="23">
        <v>161700</v>
      </c>
      <c r="H21" s="158">
        <v>55</v>
      </c>
    </row>
    <row r="22" spans="1:8" ht="25.5" customHeight="1">
      <c r="A22" s="8" t="s">
        <v>85</v>
      </c>
      <c r="B22" s="8" t="s">
        <v>89</v>
      </c>
      <c r="C22" s="10" t="s">
        <v>190</v>
      </c>
      <c r="D22" s="9" t="s">
        <v>90</v>
      </c>
      <c r="E22" s="9" t="s">
        <v>28</v>
      </c>
      <c r="F22" s="23">
        <v>58114</v>
      </c>
      <c r="G22" s="23">
        <v>43437</v>
      </c>
      <c r="H22" s="158">
        <v>45</v>
      </c>
    </row>
    <row r="23" spans="1:8" ht="25.5" customHeight="1">
      <c r="A23" s="8" t="s">
        <v>88</v>
      </c>
      <c r="B23" s="8" t="s">
        <v>92</v>
      </c>
      <c r="C23" s="10" t="s">
        <v>190</v>
      </c>
      <c r="D23" s="9" t="s">
        <v>94</v>
      </c>
      <c r="E23" s="9" t="s">
        <v>34</v>
      </c>
      <c r="F23" s="23">
        <v>380996</v>
      </c>
      <c r="G23" s="23">
        <v>376908</v>
      </c>
      <c r="H23" s="158">
        <v>75</v>
      </c>
    </row>
    <row r="24" spans="1:8" ht="25.5" customHeight="1">
      <c r="A24" s="8" t="s">
        <v>91</v>
      </c>
      <c r="B24" s="8" t="s">
        <v>96</v>
      </c>
      <c r="C24" s="10" t="s">
        <v>190</v>
      </c>
      <c r="D24" s="9" t="s">
        <v>97</v>
      </c>
      <c r="E24" s="9" t="s">
        <v>28</v>
      </c>
      <c r="F24" s="23">
        <v>217927</v>
      </c>
      <c r="G24" s="23">
        <v>237639</v>
      </c>
      <c r="H24" s="158">
        <v>65</v>
      </c>
    </row>
    <row r="25" spans="1:8" ht="25.5" customHeight="1">
      <c r="A25" s="8" t="s">
        <v>95</v>
      </c>
      <c r="B25" s="8" t="s">
        <v>99</v>
      </c>
      <c r="C25" s="10" t="s">
        <v>190</v>
      </c>
      <c r="D25" s="9" t="s">
        <v>100</v>
      </c>
      <c r="E25" s="9" t="s">
        <v>34</v>
      </c>
      <c r="F25" s="23">
        <v>356608</v>
      </c>
      <c r="G25" s="23">
        <v>402298</v>
      </c>
      <c r="H25" s="158">
        <v>75</v>
      </c>
    </row>
    <row r="26" spans="1:8" ht="25.5" customHeight="1">
      <c r="A26" s="8" t="s">
        <v>98</v>
      </c>
      <c r="B26" s="8" t="s">
        <v>102</v>
      </c>
      <c r="C26" s="10" t="s">
        <v>190</v>
      </c>
      <c r="D26" s="9" t="s">
        <v>104</v>
      </c>
      <c r="E26" s="9" t="s">
        <v>34</v>
      </c>
      <c r="F26" s="23">
        <v>451019</v>
      </c>
      <c r="G26" s="23">
        <v>416838</v>
      </c>
      <c r="H26" s="158">
        <v>85</v>
      </c>
    </row>
    <row r="27" spans="1:8" ht="25.5" customHeight="1" thickBot="1">
      <c r="A27" s="8" t="s">
        <v>101</v>
      </c>
      <c r="B27" s="8" t="s">
        <v>107</v>
      </c>
      <c r="C27" s="10" t="s">
        <v>190</v>
      </c>
      <c r="D27" s="9" t="s">
        <v>104</v>
      </c>
      <c r="E27" s="9" t="s">
        <v>108</v>
      </c>
      <c r="F27" s="23">
        <v>464109</v>
      </c>
      <c r="G27" s="23">
        <v>537311</v>
      </c>
      <c r="H27" s="158">
        <v>85</v>
      </c>
    </row>
    <row r="28" spans="1:7" ht="25.5" customHeight="1" thickBot="1">
      <c r="A28" s="8"/>
      <c r="B28" s="136" t="s">
        <v>218</v>
      </c>
      <c r="C28" s="142"/>
      <c r="D28" s="138"/>
      <c r="E28" s="138"/>
      <c r="F28" s="140">
        <f>SUM(F6:F27)</f>
        <v>3602151</v>
      </c>
      <c r="G28" s="141">
        <f>SUM(G6:G27)</f>
        <v>3707381</v>
      </c>
    </row>
    <row r="29" spans="1:7" ht="25.5" customHeight="1">
      <c r="A29" s="8"/>
      <c r="B29" s="132"/>
      <c r="C29" s="10"/>
      <c r="D29" s="9"/>
      <c r="E29" s="9"/>
      <c r="F29" s="23"/>
      <c r="G29" s="23"/>
    </row>
    <row r="30" spans="1:8" ht="25.5" customHeight="1" thickBot="1">
      <c r="A30" s="57" t="s">
        <v>175</v>
      </c>
      <c r="B30" s="57" t="s">
        <v>210</v>
      </c>
      <c r="C30" s="60" t="s">
        <v>189</v>
      </c>
      <c r="D30" s="58" t="s">
        <v>176</v>
      </c>
      <c r="E30" s="58" t="s">
        <v>174</v>
      </c>
      <c r="F30" s="126">
        <v>150591</v>
      </c>
      <c r="G30" s="126">
        <v>160303</v>
      </c>
      <c r="H30" s="158" t="s">
        <v>232</v>
      </c>
    </row>
    <row r="31" spans="1:7" ht="25.5" customHeight="1" thickBot="1">
      <c r="A31" s="8"/>
      <c r="B31" s="136" t="s">
        <v>195</v>
      </c>
      <c r="C31" s="142"/>
      <c r="D31" s="138"/>
      <c r="E31" s="138"/>
      <c r="F31" s="143">
        <v>150591</v>
      </c>
      <c r="G31" s="144">
        <v>160303</v>
      </c>
    </row>
    <row r="32" spans="1:7" ht="25.5" customHeight="1">
      <c r="A32" s="8"/>
      <c r="B32" s="8"/>
      <c r="C32" s="10"/>
      <c r="D32" s="9"/>
      <c r="E32" s="9"/>
      <c r="F32" s="23"/>
      <c r="G32" s="23"/>
    </row>
    <row r="33" spans="1:8" ht="25.5" customHeight="1">
      <c r="A33" s="57" t="s">
        <v>109</v>
      </c>
      <c r="B33" s="57" t="s">
        <v>110</v>
      </c>
      <c r="C33" s="10" t="s">
        <v>190</v>
      </c>
      <c r="D33" s="58" t="s">
        <v>112</v>
      </c>
      <c r="E33" s="58" t="s">
        <v>53</v>
      </c>
      <c r="F33" s="23">
        <v>201495</v>
      </c>
      <c r="G33" s="23">
        <v>191765</v>
      </c>
      <c r="H33" s="158">
        <v>65</v>
      </c>
    </row>
    <row r="34" spans="1:8" ht="25.5" customHeight="1">
      <c r="A34" s="57" t="s">
        <v>113</v>
      </c>
      <c r="B34" s="57" t="s">
        <v>114</v>
      </c>
      <c r="C34" s="10" t="s">
        <v>190</v>
      </c>
      <c r="D34" s="58" t="s">
        <v>116</v>
      </c>
      <c r="E34" s="164" t="s">
        <v>227</v>
      </c>
      <c r="F34" s="23"/>
      <c r="G34" s="23"/>
      <c r="H34" s="158">
        <v>45</v>
      </c>
    </row>
    <row r="35" spans="1:8" ht="25.5" customHeight="1">
      <c r="A35" s="57" t="s">
        <v>117</v>
      </c>
      <c r="B35" s="57" t="s">
        <v>118</v>
      </c>
      <c r="C35" s="10" t="s">
        <v>190</v>
      </c>
      <c r="D35" s="58" t="s">
        <v>120</v>
      </c>
      <c r="E35" s="58" t="s">
        <v>53</v>
      </c>
      <c r="F35" s="23">
        <v>97721</v>
      </c>
      <c r="G35" s="23">
        <v>88208</v>
      </c>
      <c r="H35" s="158">
        <v>55</v>
      </c>
    </row>
    <row r="36" spans="1:8" ht="25.5" customHeight="1">
      <c r="A36" s="57" t="s">
        <v>121</v>
      </c>
      <c r="B36" s="57" t="s">
        <v>122</v>
      </c>
      <c r="C36" s="10" t="s">
        <v>190</v>
      </c>
      <c r="D36" s="58" t="s">
        <v>123</v>
      </c>
      <c r="E36" s="58" t="s">
        <v>53</v>
      </c>
      <c r="F36" s="23">
        <v>86056</v>
      </c>
      <c r="G36" s="23">
        <v>111879</v>
      </c>
      <c r="H36" s="158">
        <v>55</v>
      </c>
    </row>
    <row r="37" spans="1:8" ht="25.5" customHeight="1">
      <c r="A37" s="57" t="s">
        <v>124</v>
      </c>
      <c r="B37" s="57" t="s">
        <v>125</v>
      </c>
      <c r="C37" s="10" t="s">
        <v>190</v>
      </c>
      <c r="D37" s="58" t="s">
        <v>127</v>
      </c>
      <c r="E37" s="58" t="s">
        <v>28</v>
      </c>
      <c r="F37" s="23">
        <v>34469</v>
      </c>
      <c r="G37" s="23">
        <v>29839</v>
      </c>
      <c r="H37" s="158">
        <v>45</v>
      </c>
    </row>
    <row r="38" spans="1:8" ht="25.5" customHeight="1">
      <c r="A38" s="57" t="s">
        <v>128</v>
      </c>
      <c r="B38" s="57" t="s">
        <v>129</v>
      </c>
      <c r="C38" s="10" t="s">
        <v>190</v>
      </c>
      <c r="D38" s="58" t="s">
        <v>131</v>
      </c>
      <c r="E38" s="58" t="s">
        <v>53</v>
      </c>
      <c r="F38" s="23">
        <v>167391</v>
      </c>
      <c r="G38" s="23">
        <v>184203</v>
      </c>
      <c r="H38" s="158">
        <v>55</v>
      </c>
    </row>
    <row r="39" spans="1:8" ht="25.5" customHeight="1">
      <c r="A39" s="57" t="s">
        <v>132</v>
      </c>
      <c r="B39" s="57" t="s">
        <v>133</v>
      </c>
      <c r="C39" s="10" t="s">
        <v>190</v>
      </c>
      <c r="D39" s="58" t="s">
        <v>135</v>
      </c>
      <c r="E39" s="58" t="s">
        <v>53</v>
      </c>
      <c r="F39" s="23">
        <v>54866</v>
      </c>
      <c r="G39" s="23">
        <v>47819</v>
      </c>
      <c r="H39" s="158">
        <v>55</v>
      </c>
    </row>
    <row r="40" spans="1:8" ht="25.5" customHeight="1">
      <c r="A40" s="57" t="s">
        <v>137</v>
      </c>
      <c r="B40" s="57" t="s">
        <v>138</v>
      </c>
      <c r="C40" s="10" t="s">
        <v>190</v>
      </c>
      <c r="D40" s="58" t="s">
        <v>140</v>
      </c>
      <c r="E40" s="58" t="s">
        <v>53</v>
      </c>
      <c r="F40" s="23">
        <v>455834</v>
      </c>
      <c r="G40" s="23">
        <v>441582</v>
      </c>
      <c r="H40" s="158">
        <v>75</v>
      </c>
    </row>
    <row r="41" spans="1:8" ht="25.5" customHeight="1">
      <c r="A41" s="57" t="s">
        <v>141</v>
      </c>
      <c r="B41" s="57" t="s">
        <v>142</v>
      </c>
      <c r="C41" s="10" t="s">
        <v>190</v>
      </c>
      <c r="D41" s="58" t="s">
        <v>140</v>
      </c>
      <c r="E41" s="9" t="s">
        <v>34</v>
      </c>
      <c r="F41" s="23">
        <v>421385</v>
      </c>
      <c r="G41" s="23">
        <v>424079</v>
      </c>
      <c r="H41" s="158">
        <v>75</v>
      </c>
    </row>
    <row r="42" spans="1:8" ht="25.5" customHeight="1">
      <c r="A42" s="57" t="s">
        <v>143</v>
      </c>
      <c r="B42" s="57" t="s">
        <v>144</v>
      </c>
      <c r="C42" s="10" t="s">
        <v>190</v>
      </c>
      <c r="D42" s="58" t="s">
        <v>146</v>
      </c>
      <c r="E42" s="58" t="s">
        <v>28</v>
      </c>
      <c r="F42" s="23">
        <v>46689</v>
      </c>
      <c r="G42" s="23">
        <v>40105</v>
      </c>
      <c r="H42" s="158">
        <v>45</v>
      </c>
    </row>
    <row r="43" spans="1:8" ht="25.5" customHeight="1">
      <c r="A43" s="57" t="s">
        <v>147</v>
      </c>
      <c r="B43" s="57" t="s">
        <v>148</v>
      </c>
      <c r="C43" s="10" t="s">
        <v>190</v>
      </c>
      <c r="D43" s="58" t="s">
        <v>150</v>
      </c>
      <c r="E43" s="58" t="s">
        <v>53</v>
      </c>
      <c r="F43" s="23">
        <v>149039</v>
      </c>
      <c r="G43" s="23">
        <v>146697</v>
      </c>
      <c r="H43" s="158">
        <v>55</v>
      </c>
    </row>
    <row r="44" spans="1:8" ht="25.5" customHeight="1">
      <c r="A44" s="57" t="s">
        <v>151</v>
      </c>
      <c r="B44" s="57" t="s">
        <v>152</v>
      </c>
      <c r="C44" s="10" t="s">
        <v>190</v>
      </c>
      <c r="D44" s="58" t="s">
        <v>154</v>
      </c>
      <c r="E44" s="58" t="s">
        <v>53</v>
      </c>
      <c r="F44" s="23">
        <v>147268</v>
      </c>
      <c r="G44" s="23">
        <v>127905</v>
      </c>
      <c r="H44" s="158">
        <v>55</v>
      </c>
    </row>
    <row r="45" spans="1:8" ht="25.5" customHeight="1">
      <c r="A45" s="57" t="s">
        <v>155</v>
      </c>
      <c r="B45" s="57" t="s">
        <v>156</v>
      </c>
      <c r="C45" s="10" t="s">
        <v>190</v>
      </c>
      <c r="D45" s="58" t="s">
        <v>158</v>
      </c>
      <c r="E45" s="58" t="s">
        <v>53</v>
      </c>
      <c r="F45" s="23">
        <v>135768</v>
      </c>
      <c r="G45" s="23">
        <v>145979</v>
      </c>
      <c r="H45" s="158">
        <v>65</v>
      </c>
    </row>
    <row r="46" spans="1:8" ht="25.5" customHeight="1">
      <c r="A46" s="57" t="s">
        <v>159</v>
      </c>
      <c r="B46" s="57" t="s">
        <v>160</v>
      </c>
      <c r="C46" s="10" t="s">
        <v>190</v>
      </c>
      <c r="D46" s="58" t="s">
        <v>161</v>
      </c>
      <c r="E46" s="58" t="s">
        <v>108</v>
      </c>
      <c r="F46" s="23">
        <v>396234</v>
      </c>
      <c r="G46" s="23">
        <v>358157</v>
      </c>
      <c r="H46" s="158">
        <v>75</v>
      </c>
    </row>
    <row r="47" spans="1:8" ht="25.5" customHeight="1">
      <c r="A47" s="57" t="s">
        <v>162</v>
      </c>
      <c r="B47" s="57" t="s">
        <v>163</v>
      </c>
      <c r="C47" s="10" t="s">
        <v>190</v>
      </c>
      <c r="D47" s="58" t="s">
        <v>164</v>
      </c>
      <c r="E47" s="58" t="s">
        <v>53</v>
      </c>
      <c r="F47" s="23">
        <v>244568</v>
      </c>
      <c r="G47" s="23">
        <v>187748</v>
      </c>
      <c r="H47" s="158">
        <v>65</v>
      </c>
    </row>
    <row r="48" spans="1:8" ht="25.5" customHeight="1">
      <c r="A48" s="57" t="s">
        <v>165</v>
      </c>
      <c r="B48" s="57" t="s">
        <v>166</v>
      </c>
      <c r="C48" s="10" t="s">
        <v>190</v>
      </c>
      <c r="D48" s="58" t="s">
        <v>168</v>
      </c>
      <c r="E48" s="58" t="s">
        <v>53</v>
      </c>
      <c r="F48" s="23">
        <v>92761</v>
      </c>
      <c r="G48" s="23">
        <v>111047</v>
      </c>
      <c r="H48" s="158">
        <v>65</v>
      </c>
    </row>
    <row r="49" spans="1:8" ht="25.5" customHeight="1">
      <c r="A49" s="57" t="s">
        <v>169</v>
      </c>
      <c r="B49" s="57" t="s">
        <v>170</v>
      </c>
      <c r="C49" s="10" t="s">
        <v>190</v>
      </c>
      <c r="D49" s="58" t="s">
        <v>171</v>
      </c>
      <c r="E49" s="9" t="s">
        <v>34</v>
      </c>
      <c r="F49" s="23">
        <v>196833</v>
      </c>
      <c r="G49" s="23">
        <v>188031</v>
      </c>
      <c r="H49" s="158">
        <v>65</v>
      </c>
    </row>
    <row r="50" spans="1:8" ht="25.5" customHeight="1" thickBot="1">
      <c r="A50" s="57" t="s">
        <v>172</v>
      </c>
      <c r="B50" s="57" t="s">
        <v>211</v>
      </c>
      <c r="C50" s="60" t="s">
        <v>190</v>
      </c>
      <c r="D50" s="58" t="s">
        <v>176</v>
      </c>
      <c r="E50" s="58" t="s">
        <v>180</v>
      </c>
      <c r="F50" s="123">
        <v>160000</v>
      </c>
      <c r="G50" s="23">
        <v>148000</v>
      </c>
      <c r="H50" s="158">
        <v>75</v>
      </c>
    </row>
    <row r="51" spans="2:7" ht="25.5" customHeight="1" thickBot="1">
      <c r="B51" s="149" t="s">
        <v>219</v>
      </c>
      <c r="C51" s="145"/>
      <c r="D51" s="146"/>
      <c r="E51" s="146"/>
      <c r="F51" s="147">
        <f>SUM(F33:F50)</f>
        <v>3088377</v>
      </c>
      <c r="G51" s="148">
        <f>SUM(G33:G50)</f>
        <v>2973043</v>
      </c>
    </row>
    <row r="52" spans="3:7" ht="25.5" customHeight="1">
      <c r="C52" s="60"/>
      <c r="F52" s="123"/>
      <c r="G52" s="23"/>
    </row>
    <row r="53" spans="1:8" ht="25.5" customHeight="1">
      <c r="A53" s="57" t="s">
        <v>179</v>
      </c>
      <c r="B53" s="57" t="s">
        <v>212</v>
      </c>
      <c r="C53" s="133" t="s">
        <v>193</v>
      </c>
      <c r="D53" s="58" t="s">
        <v>176</v>
      </c>
      <c r="E53" s="58" t="s">
        <v>177</v>
      </c>
      <c r="F53" s="126">
        <v>2443868</v>
      </c>
      <c r="G53" s="126">
        <v>2669489</v>
      </c>
      <c r="H53" s="158">
        <v>135</v>
      </c>
    </row>
    <row r="54" spans="1:8" ht="25.5" customHeight="1" thickBot="1">
      <c r="A54" s="57" t="s">
        <v>181</v>
      </c>
      <c r="B54" s="58" t="s">
        <v>229</v>
      </c>
      <c r="C54" s="133" t="s">
        <v>193</v>
      </c>
      <c r="D54" s="58" t="s">
        <v>176</v>
      </c>
      <c r="E54" s="58" t="s">
        <v>182</v>
      </c>
      <c r="F54" s="126">
        <v>1526753</v>
      </c>
      <c r="G54" s="126">
        <v>755148</v>
      </c>
      <c r="H54" s="158">
        <v>135</v>
      </c>
    </row>
    <row r="55" spans="2:7" ht="25.5" customHeight="1" thickBot="1">
      <c r="B55" s="149" t="s">
        <v>220</v>
      </c>
      <c r="C55" s="150"/>
      <c r="D55" s="146"/>
      <c r="E55" s="146"/>
      <c r="F55" s="143">
        <f>SUM(F53:F54)</f>
        <v>3970621</v>
      </c>
      <c r="G55" s="144">
        <f>SUM(G53:G54)</f>
        <v>3424637</v>
      </c>
    </row>
    <row r="56" spans="3:7" ht="25.5" customHeight="1" thickBot="1">
      <c r="C56" s="133"/>
      <c r="F56" s="126"/>
      <c r="G56" s="126"/>
    </row>
    <row r="57" spans="1:7" ht="25.5" customHeight="1" thickBot="1">
      <c r="A57" s="134"/>
      <c r="B57" s="149" t="s">
        <v>196</v>
      </c>
      <c r="C57" s="151"/>
      <c r="D57" s="152"/>
      <c r="E57" s="152"/>
      <c r="F57" s="143">
        <f>(F4+F28+F31+F51+F55)</f>
        <v>10821857</v>
      </c>
      <c r="G57" s="144">
        <f>(G4+G28+G31+G51+G55)</f>
        <v>10281892</v>
      </c>
    </row>
    <row r="58" ht="23.25" customHeight="1"/>
    <row r="59" ht="23.25" customHeight="1"/>
  </sheetData>
  <sheetProtection password="CF3B" sheet="1"/>
  <printOptions gridLines="1" horizontalCentered="1"/>
  <pageMargins left="0.25" right="0.26" top="0.47" bottom="0.17" header="0.17" footer="0.17"/>
  <pageSetup fitToHeight="2" fitToWidth="1" horizontalDpi="600" verticalDpi="600" orientation="portrait" scale="99" r:id="rId1"/>
  <headerFooter>
    <oddHeader>&amp;C&amp;"Arial,Bold"&amp;11Attachment C-2:  Clicks Per Copier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workbookViewId="0" topLeftCell="A1">
      <selection activeCell="B1" sqref="B1"/>
    </sheetView>
  </sheetViews>
  <sheetFormatPr defaultColWidth="12.421875" defaultRowHeight="12.75"/>
  <cols>
    <col min="1" max="1" width="12.7109375" style="166" customWidth="1"/>
    <col min="2" max="2" width="8.7109375" style="57" customWidth="1"/>
    <col min="3" max="3" width="11.7109375" style="57" customWidth="1"/>
    <col min="4" max="4" width="7.421875" style="57" customWidth="1"/>
    <col min="5" max="5" width="7.7109375" style="75" customWidth="1"/>
    <col min="6" max="6" width="9.57421875" style="75" customWidth="1"/>
    <col min="7" max="7" width="8.7109375" style="75" customWidth="1"/>
    <col min="8" max="8" width="15.8515625" style="58" customWidth="1"/>
    <col min="9" max="9" width="8.7109375" style="58" customWidth="1"/>
    <col min="10" max="10" width="6.8515625" style="161" customWidth="1"/>
    <col min="11" max="11" width="7.7109375" style="75" customWidth="1"/>
    <col min="12" max="12" width="10.7109375" style="58" customWidth="1"/>
    <col min="13" max="13" width="22.28125" style="58" customWidth="1"/>
    <col min="14" max="14" width="22.7109375" style="58" customWidth="1"/>
    <col min="15" max="26" width="7.7109375" style="75" customWidth="1"/>
    <col min="27" max="27" width="7.7109375" style="130" customWidth="1"/>
    <col min="28" max="28" width="7.7109375" style="131" customWidth="1"/>
    <col min="29" max="29" width="7.7109375" style="130" customWidth="1"/>
    <col min="30" max="30" width="7.7109375" style="131" customWidth="1"/>
    <col min="31" max="42" width="7.7109375" style="75" customWidth="1"/>
    <col min="43" max="43" width="7.7109375" style="130" customWidth="1"/>
    <col min="44" max="46" width="7.7109375" style="131" customWidth="1"/>
    <col min="47" max="16384" width="12.421875" style="75" customWidth="1"/>
  </cols>
  <sheetData>
    <row r="1" spans="1:46" s="7" customFormat="1" ht="41.25" customHeight="1">
      <c r="A1" s="165" t="s">
        <v>238</v>
      </c>
      <c r="B1" s="1" t="s">
        <v>183</v>
      </c>
      <c r="C1" s="2" t="s">
        <v>184</v>
      </c>
      <c r="D1" s="2" t="s">
        <v>185</v>
      </c>
      <c r="E1" s="3" t="s">
        <v>191</v>
      </c>
      <c r="F1" s="3" t="s">
        <v>192</v>
      </c>
      <c r="G1" s="3" t="s">
        <v>188</v>
      </c>
      <c r="H1" s="2" t="s">
        <v>0</v>
      </c>
      <c r="I1" s="2" t="s">
        <v>1</v>
      </c>
      <c r="J1" s="2" t="s">
        <v>207</v>
      </c>
      <c r="K1" s="2" t="s">
        <v>2</v>
      </c>
      <c r="L1" s="3" t="s">
        <v>3</v>
      </c>
      <c r="M1" s="2" t="s">
        <v>4</v>
      </c>
      <c r="N1" s="2" t="s">
        <v>5</v>
      </c>
      <c r="O1" s="4">
        <v>39814</v>
      </c>
      <c r="P1" s="4">
        <v>39845</v>
      </c>
      <c r="Q1" s="4">
        <v>39873</v>
      </c>
      <c r="R1" s="4">
        <v>39904</v>
      </c>
      <c r="S1" s="4">
        <v>39934</v>
      </c>
      <c r="T1" s="4">
        <v>39965</v>
      </c>
      <c r="U1" s="4">
        <v>39995</v>
      </c>
      <c r="V1" s="4">
        <v>40026</v>
      </c>
      <c r="W1" s="4">
        <v>40057</v>
      </c>
      <c r="X1" s="4">
        <v>40087</v>
      </c>
      <c r="Y1" s="4">
        <v>40118</v>
      </c>
      <c r="Z1" s="4">
        <v>40148</v>
      </c>
      <c r="AA1" s="5" t="s">
        <v>6</v>
      </c>
      <c r="AB1" s="6" t="s">
        <v>7</v>
      </c>
      <c r="AC1" s="6" t="s">
        <v>8</v>
      </c>
      <c r="AD1" s="6" t="s">
        <v>9</v>
      </c>
      <c r="AE1" s="4">
        <v>40179</v>
      </c>
      <c r="AF1" s="4">
        <v>40210</v>
      </c>
      <c r="AG1" s="4">
        <v>40238</v>
      </c>
      <c r="AH1" s="4">
        <v>40269</v>
      </c>
      <c r="AI1" s="4">
        <v>40299</v>
      </c>
      <c r="AJ1" s="4">
        <v>40330</v>
      </c>
      <c r="AK1" s="4">
        <v>40360</v>
      </c>
      <c r="AL1" s="4">
        <v>40391</v>
      </c>
      <c r="AM1" s="4">
        <v>40422</v>
      </c>
      <c r="AN1" s="4">
        <v>40452</v>
      </c>
      <c r="AO1" s="4">
        <v>40483</v>
      </c>
      <c r="AP1" s="4">
        <v>40513</v>
      </c>
      <c r="AQ1" s="5" t="s">
        <v>10</v>
      </c>
      <c r="AR1" s="6" t="s">
        <v>11</v>
      </c>
      <c r="AS1" s="6" t="s">
        <v>12</v>
      </c>
      <c r="AT1" s="6" t="s">
        <v>13</v>
      </c>
    </row>
    <row r="2" spans="1:46" s="40" customFormat="1" ht="42" customHeight="1">
      <c r="A2" s="167" t="s">
        <v>231</v>
      </c>
      <c r="B2" s="8" t="s">
        <v>14</v>
      </c>
      <c r="C2" s="8" t="s">
        <v>15</v>
      </c>
      <c r="D2" s="8" t="s">
        <v>16</v>
      </c>
      <c r="E2" s="10">
        <v>32</v>
      </c>
      <c r="F2" s="10" t="s">
        <v>186</v>
      </c>
      <c r="G2" s="10" t="s">
        <v>189</v>
      </c>
      <c r="H2" s="9" t="s">
        <v>235</v>
      </c>
      <c r="I2" s="9" t="s">
        <v>18</v>
      </c>
      <c r="J2" s="158" t="s">
        <v>208</v>
      </c>
      <c r="K2" s="10">
        <v>150000</v>
      </c>
      <c r="L2" s="9" t="s">
        <v>234</v>
      </c>
      <c r="M2" s="9" t="s">
        <v>20</v>
      </c>
      <c r="N2" s="9" t="s">
        <v>21</v>
      </c>
      <c r="O2" s="11">
        <v>2943</v>
      </c>
      <c r="P2" s="12">
        <v>8623</v>
      </c>
      <c r="Q2" s="13">
        <v>5937</v>
      </c>
      <c r="R2" s="14">
        <v>2720</v>
      </c>
      <c r="S2" s="15">
        <v>8065</v>
      </c>
      <c r="T2" s="16">
        <v>5509</v>
      </c>
      <c r="U2" s="17">
        <v>5217</v>
      </c>
      <c r="V2" s="18">
        <v>3320</v>
      </c>
      <c r="W2" s="19">
        <v>3197</v>
      </c>
      <c r="X2" s="20">
        <v>4062</v>
      </c>
      <c r="Y2" s="21">
        <v>2337</v>
      </c>
      <c r="Z2" s="22">
        <v>8059</v>
      </c>
      <c r="AA2" s="23">
        <v>59989</v>
      </c>
      <c r="AB2" s="24">
        <v>4999.083333333333</v>
      </c>
      <c r="AC2" s="25">
        <v>8623</v>
      </c>
      <c r="AD2" s="26">
        <v>2720</v>
      </c>
      <c r="AE2" s="27">
        <v>6182</v>
      </c>
      <c r="AF2" s="28">
        <v>4129</v>
      </c>
      <c r="AG2" s="29">
        <v>4383</v>
      </c>
      <c r="AH2" s="30">
        <v>4709</v>
      </c>
      <c r="AI2" s="31">
        <v>5736</v>
      </c>
      <c r="AJ2" s="32">
        <v>4659</v>
      </c>
      <c r="AK2" s="33">
        <v>6656</v>
      </c>
      <c r="AL2" s="34">
        <v>3356</v>
      </c>
      <c r="AM2" s="35">
        <v>6979</v>
      </c>
      <c r="AN2" s="36">
        <v>2831</v>
      </c>
      <c r="AO2" s="37">
        <v>4048</v>
      </c>
      <c r="AP2" s="10">
        <v>5629</v>
      </c>
      <c r="AQ2" s="23">
        <v>59297</v>
      </c>
      <c r="AR2" s="24">
        <v>4941.416666666667</v>
      </c>
      <c r="AS2" s="38">
        <v>6979</v>
      </c>
      <c r="AT2" s="39">
        <v>4048</v>
      </c>
    </row>
    <row r="3" spans="1:46" s="40" customFormat="1" ht="42" customHeight="1">
      <c r="A3" s="167" t="s">
        <v>231</v>
      </c>
      <c r="B3" s="8" t="s">
        <v>14</v>
      </c>
      <c r="C3" s="8" t="s">
        <v>15</v>
      </c>
      <c r="D3" s="8" t="s">
        <v>16</v>
      </c>
      <c r="E3" s="10">
        <v>32</v>
      </c>
      <c r="F3" s="10" t="s">
        <v>186</v>
      </c>
      <c r="G3" s="10" t="s">
        <v>189</v>
      </c>
      <c r="H3" s="9" t="s">
        <v>236</v>
      </c>
      <c r="I3" s="9" t="s">
        <v>18</v>
      </c>
      <c r="J3" s="158" t="s">
        <v>209</v>
      </c>
      <c r="K3" s="10">
        <v>150000</v>
      </c>
      <c r="L3" s="9" t="s">
        <v>24</v>
      </c>
      <c r="M3" s="9" t="s">
        <v>24</v>
      </c>
      <c r="N3" s="9" t="s">
        <v>24</v>
      </c>
      <c r="O3" s="11">
        <v>2443</v>
      </c>
      <c r="P3" s="12">
        <v>660</v>
      </c>
      <c r="Q3" s="13">
        <v>103</v>
      </c>
      <c r="R3" s="14">
        <v>119</v>
      </c>
      <c r="S3" s="15">
        <v>1412</v>
      </c>
      <c r="T3" s="16">
        <v>2771</v>
      </c>
      <c r="U3" s="17">
        <v>1679</v>
      </c>
      <c r="V3" s="18">
        <v>37</v>
      </c>
      <c r="W3" s="19">
        <v>395</v>
      </c>
      <c r="X3" s="20">
        <v>193</v>
      </c>
      <c r="Y3" s="21">
        <v>181</v>
      </c>
      <c r="Z3" s="22">
        <v>124</v>
      </c>
      <c r="AA3" s="23">
        <v>10117</v>
      </c>
      <c r="AB3" s="24">
        <v>843.0833333333334</v>
      </c>
      <c r="AC3" s="41">
        <v>2771</v>
      </c>
      <c r="AD3" s="24">
        <v>37</v>
      </c>
      <c r="AE3" s="27">
        <v>3117</v>
      </c>
      <c r="AF3" s="28">
        <v>702</v>
      </c>
      <c r="AG3" s="29">
        <v>4121</v>
      </c>
      <c r="AH3" s="30">
        <v>100</v>
      </c>
      <c r="AI3" s="31">
        <v>407</v>
      </c>
      <c r="AJ3" s="32">
        <v>3809</v>
      </c>
      <c r="AK3" s="33">
        <v>1136</v>
      </c>
      <c r="AL3" s="34">
        <v>126</v>
      </c>
      <c r="AM3" s="35">
        <v>388</v>
      </c>
      <c r="AN3" s="36">
        <v>687</v>
      </c>
      <c r="AO3" s="37">
        <v>1167</v>
      </c>
      <c r="AP3" s="10">
        <v>768</v>
      </c>
      <c r="AQ3" s="23">
        <v>16528</v>
      </c>
      <c r="AR3" s="24">
        <v>1377.3333333333333</v>
      </c>
      <c r="AS3" s="42">
        <v>3809</v>
      </c>
      <c r="AT3" s="43">
        <v>126</v>
      </c>
    </row>
    <row r="4" spans="1:46" s="40" customFormat="1" ht="42" customHeight="1">
      <c r="A4" s="167">
        <v>45</v>
      </c>
      <c r="B4" s="8" t="s">
        <v>22</v>
      </c>
      <c r="C4" s="8" t="s">
        <v>26</v>
      </c>
      <c r="D4" s="8" t="s">
        <v>16</v>
      </c>
      <c r="E4" s="10">
        <v>32</v>
      </c>
      <c r="F4" s="10" t="s">
        <v>186</v>
      </c>
      <c r="G4" s="10" t="s">
        <v>190</v>
      </c>
      <c r="H4" s="9" t="s">
        <v>27</v>
      </c>
      <c r="I4" s="9" t="s">
        <v>28</v>
      </c>
      <c r="J4" s="158">
        <v>45</v>
      </c>
      <c r="K4" s="10">
        <v>150000</v>
      </c>
      <c r="L4" s="9" t="s">
        <v>234</v>
      </c>
      <c r="M4" s="9" t="s">
        <v>29</v>
      </c>
      <c r="N4" s="9" t="s">
        <v>30</v>
      </c>
      <c r="O4" s="11">
        <v>3031</v>
      </c>
      <c r="P4" s="12">
        <v>2747</v>
      </c>
      <c r="Q4" s="13">
        <v>3527</v>
      </c>
      <c r="R4" s="14">
        <v>2151</v>
      </c>
      <c r="S4" s="15">
        <v>3763</v>
      </c>
      <c r="T4" s="16">
        <v>1895</v>
      </c>
      <c r="U4" s="17">
        <v>1817</v>
      </c>
      <c r="V4" s="18">
        <v>2481</v>
      </c>
      <c r="W4" s="19">
        <v>3603</v>
      </c>
      <c r="X4" s="20">
        <v>3076</v>
      </c>
      <c r="Y4" s="21">
        <v>1397</v>
      </c>
      <c r="Z4" s="22">
        <v>2104</v>
      </c>
      <c r="AA4" s="23">
        <v>31592</v>
      </c>
      <c r="AB4" s="24">
        <v>2632.6666666666665</v>
      </c>
      <c r="AC4" s="44">
        <v>3763</v>
      </c>
      <c r="AD4" s="45">
        <v>1397</v>
      </c>
      <c r="AE4" s="27">
        <v>4005</v>
      </c>
      <c r="AF4" s="28">
        <v>1879</v>
      </c>
      <c r="AG4" s="29">
        <v>2757</v>
      </c>
      <c r="AH4" s="30">
        <v>2622</v>
      </c>
      <c r="AI4" s="31">
        <v>1358</v>
      </c>
      <c r="AJ4" s="32">
        <v>1583</v>
      </c>
      <c r="AK4" s="33">
        <v>1575</v>
      </c>
      <c r="AL4" s="34">
        <v>4727</v>
      </c>
      <c r="AM4" s="35">
        <v>1930</v>
      </c>
      <c r="AN4" s="36">
        <v>1402</v>
      </c>
      <c r="AO4" s="37">
        <v>3432</v>
      </c>
      <c r="AP4" s="10">
        <v>3674</v>
      </c>
      <c r="AQ4" s="23">
        <v>30944</v>
      </c>
      <c r="AR4" s="24">
        <v>2578.6666666666665</v>
      </c>
      <c r="AS4" s="43">
        <v>4727</v>
      </c>
      <c r="AT4" s="46">
        <v>1358</v>
      </c>
    </row>
    <row r="5" spans="1:46" s="40" customFormat="1" ht="42" customHeight="1">
      <c r="A5" s="167">
        <v>65</v>
      </c>
      <c r="B5" s="8" t="s">
        <v>25</v>
      </c>
      <c r="C5" s="8" t="s">
        <v>32</v>
      </c>
      <c r="D5" s="8" t="s">
        <v>16</v>
      </c>
      <c r="E5" s="10">
        <v>32</v>
      </c>
      <c r="F5" s="10" t="s">
        <v>186</v>
      </c>
      <c r="G5" s="10" t="s">
        <v>190</v>
      </c>
      <c r="H5" s="9" t="s">
        <v>33</v>
      </c>
      <c r="I5" s="9" t="s">
        <v>34</v>
      </c>
      <c r="J5" s="158">
        <v>72</v>
      </c>
      <c r="K5" s="10">
        <v>575000</v>
      </c>
      <c r="L5" s="9" t="s">
        <v>234</v>
      </c>
      <c r="M5" s="9" t="s">
        <v>29</v>
      </c>
      <c r="N5" s="9" t="s">
        <v>35</v>
      </c>
      <c r="O5" s="11">
        <v>7099</v>
      </c>
      <c r="P5" s="12">
        <v>43266</v>
      </c>
      <c r="Q5" s="13">
        <v>23426</v>
      </c>
      <c r="R5" s="14">
        <v>8637</v>
      </c>
      <c r="S5" s="15">
        <v>20777</v>
      </c>
      <c r="T5" s="16">
        <v>13747</v>
      </c>
      <c r="U5" s="17">
        <v>59543</v>
      </c>
      <c r="V5" s="18">
        <v>6764</v>
      </c>
      <c r="W5" s="19">
        <v>21492</v>
      </c>
      <c r="X5" s="20">
        <v>9430</v>
      </c>
      <c r="Y5" s="21">
        <v>11822</v>
      </c>
      <c r="Z5" s="22">
        <v>8277</v>
      </c>
      <c r="AA5" s="23">
        <v>234280</v>
      </c>
      <c r="AB5" s="24">
        <v>19523.333333333332</v>
      </c>
      <c r="AC5" s="47">
        <v>59543</v>
      </c>
      <c r="AD5" s="48">
        <v>6764</v>
      </c>
      <c r="AE5" s="27">
        <v>22648</v>
      </c>
      <c r="AF5" s="28">
        <v>29951</v>
      </c>
      <c r="AG5" s="29">
        <v>23769</v>
      </c>
      <c r="AH5" s="30">
        <v>13415</v>
      </c>
      <c r="AI5" s="31">
        <v>18206</v>
      </c>
      <c r="AJ5" s="32">
        <v>14209</v>
      </c>
      <c r="AK5" s="33">
        <v>33911</v>
      </c>
      <c r="AL5" s="34">
        <v>17231</v>
      </c>
      <c r="AM5" s="35">
        <v>42472</v>
      </c>
      <c r="AN5" s="36">
        <v>19867</v>
      </c>
      <c r="AO5" s="37">
        <v>13274</v>
      </c>
      <c r="AP5" s="10">
        <v>5051</v>
      </c>
      <c r="AQ5" s="23">
        <v>254004</v>
      </c>
      <c r="AR5" s="24">
        <v>21167</v>
      </c>
      <c r="AS5" s="49">
        <v>33911</v>
      </c>
      <c r="AT5" s="50">
        <v>5051</v>
      </c>
    </row>
    <row r="6" spans="1:46" s="40" customFormat="1" ht="42" customHeight="1">
      <c r="A6" s="167">
        <v>45</v>
      </c>
      <c r="B6" s="8" t="s">
        <v>31</v>
      </c>
      <c r="C6" s="9" t="s">
        <v>37</v>
      </c>
      <c r="D6" s="9" t="s">
        <v>38</v>
      </c>
      <c r="E6" s="10">
        <v>6</v>
      </c>
      <c r="F6" s="10" t="s">
        <v>187</v>
      </c>
      <c r="G6" s="10" t="s">
        <v>190</v>
      </c>
      <c r="H6" s="9" t="s">
        <v>39</v>
      </c>
      <c r="I6" s="9" t="s">
        <v>28</v>
      </c>
      <c r="J6" s="158">
        <v>45</v>
      </c>
      <c r="K6" s="10">
        <v>150000</v>
      </c>
      <c r="L6" s="9" t="s">
        <v>40</v>
      </c>
      <c r="M6" s="9" t="s">
        <v>29</v>
      </c>
      <c r="N6" s="9" t="s">
        <v>35</v>
      </c>
      <c r="O6" s="11">
        <v>2730</v>
      </c>
      <c r="P6" s="12">
        <v>1392</v>
      </c>
      <c r="Q6" s="13">
        <v>1280</v>
      </c>
      <c r="R6" s="14">
        <v>475</v>
      </c>
      <c r="S6" s="15">
        <v>1841</v>
      </c>
      <c r="T6" s="16">
        <v>1557</v>
      </c>
      <c r="U6" s="17">
        <v>1396</v>
      </c>
      <c r="V6" s="18">
        <v>1174</v>
      </c>
      <c r="W6" s="19">
        <v>1424</v>
      </c>
      <c r="X6" s="20">
        <v>828</v>
      </c>
      <c r="Y6" s="21">
        <v>1448</v>
      </c>
      <c r="Z6" s="22">
        <v>1852</v>
      </c>
      <c r="AA6" s="23">
        <v>17397</v>
      </c>
      <c r="AB6" s="24">
        <v>1449.75</v>
      </c>
      <c r="AC6" s="51">
        <v>2730</v>
      </c>
      <c r="AD6" s="24">
        <v>475</v>
      </c>
      <c r="AE6" s="27">
        <v>2057</v>
      </c>
      <c r="AF6" s="28">
        <v>2782</v>
      </c>
      <c r="AG6" s="29">
        <v>1510</v>
      </c>
      <c r="AH6" s="30">
        <v>2735</v>
      </c>
      <c r="AI6" s="31">
        <v>2798</v>
      </c>
      <c r="AJ6" s="32">
        <v>3178</v>
      </c>
      <c r="AK6" s="33">
        <v>2873</v>
      </c>
      <c r="AL6" s="34">
        <v>5115</v>
      </c>
      <c r="AM6" s="35">
        <v>2443</v>
      </c>
      <c r="AN6" s="36">
        <v>1737</v>
      </c>
      <c r="AO6" s="37">
        <v>1490</v>
      </c>
      <c r="AP6" s="10">
        <v>1634</v>
      </c>
      <c r="AQ6" s="23">
        <v>30352</v>
      </c>
      <c r="AR6" s="24">
        <v>2529.3333333333335</v>
      </c>
      <c r="AS6" s="43">
        <v>5115</v>
      </c>
      <c r="AT6" s="39">
        <v>1490</v>
      </c>
    </row>
    <row r="7" spans="1:46" s="40" customFormat="1" ht="42" customHeight="1">
      <c r="A7" s="167">
        <v>45</v>
      </c>
      <c r="B7" s="8" t="s">
        <v>36</v>
      </c>
      <c r="C7" s="9" t="s">
        <v>42</v>
      </c>
      <c r="D7" s="9" t="s">
        <v>43</v>
      </c>
      <c r="E7" s="10">
        <v>8</v>
      </c>
      <c r="F7" s="10" t="s">
        <v>187</v>
      </c>
      <c r="G7" s="10" t="s">
        <v>190</v>
      </c>
      <c r="H7" s="9" t="s">
        <v>44</v>
      </c>
      <c r="I7" s="9" t="s">
        <v>28</v>
      </c>
      <c r="J7" s="158">
        <v>45</v>
      </c>
      <c r="K7" s="10">
        <v>150000</v>
      </c>
      <c r="L7" s="9" t="s">
        <v>40</v>
      </c>
      <c r="M7" s="9" t="s">
        <v>29</v>
      </c>
      <c r="N7" s="9" t="s">
        <v>35</v>
      </c>
      <c r="O7" s="11">
        <v>2247</v>
      </c>
      <c r="P7" s="12">
        <v>1786</v>
      </c>
      <c r="Q7" s="13">
        <v>3123</v>
      </c>
      <c r="R7" s="14">
        <v>1236</v>
      </c>
      <c r="S7" s="15">
        <v>3806</v>
      </c>
      <c r="T7" s="16">
        <v>1690</v>
      </c>
      <c r="U7" s="17">
        <v>2976</v>
      </c>
      <c r="V7" s="18">
        <v>2678</v>
      </c>
      <c r="W7" s="19">
        <v>1868</v>
      </c>
      <c r="X7" s="20">
        <v>3436</v>
      </c>
      <c r="Y7" s="21">
        <v>1761</v>
      </c>
      <c r="Z7" s="22">
        <v>4550</v>
      </c>
      <c r="AA7" s="23">
        <v>31157</v>
      </c>
      <c r="AB7" s="24">
        <v>2596.4166666666665</v>
      </c>
      <c r="AC7" s="52">
        <v>4550</v>
      </c>
      <c r="AD7" s="26">
        <v>1236</v>
      </c>
      <c r="AE7" s="53">
        <v>3408</v>
      </c>
      <c r="AF7" s="28">
        <v>2972</v>
      </c>
      <c r="AG7" s="29">
        <v>3014</v>
      </c>
      <c r="AH7" s="30">
        <v>2303</v>
      </c>
      <c r="AI7" s="31">
        <v>3256</v>
      </c>
      <c r="AJ7" s="32">
        <v>2783</v>
      </c>
      <c r="AK7" s="33">
        <v>3715</v>
      </c>
      <c r="AL7" s="34">
        <v>3539</v>
      </c>
      <c r="AM7" s="35">
        <v>3696</v>
      </c>
      <c r="AN7" s="36">
        <v>1908</v>
      </c>
      <c r="AO7" s="37">
        <v>3026</v>
      </c>
      <c r="AP7" s="10">
        <v>1763</v>
      </c>
      <c r="AQ7" s="23">
        <v>35383</v>
      </c>
      <c r="AR7" s="24">
        <v>2948.5833333333335</v>
      </c>
      <c r="AS7" s="38">
        <v>3696</v>
      </c>
      <c r="AT7" s="50">
        <v>1763</v>
      </c>
    </row>
    <row r="8" spans="1:46" s="40" customFormat="1" ht="42" customHeight="1">
      <c r="A8" s="167">
        <v>45</v>
      </c>
      <c r="B8" s="8" t="s">
        <v>41</v>
      </c>
      <c r="C8" s="8" t="s">
        <v>46</v>
      </c>
      <c r="D8" s="8" t="s">
        <v>47</v>
      </c>
      <c r="E8" s="10">
        <v>12</v>
      </c>
      <c r="F8" s="10" t="s">
        <v>187</v>
      </c>
      <c r="G8" s="10" t="s">
        <v>190</v>
      </c>
      <c r="H8" s="9" t="s">
        <v>48</v>
      </c>
      <c r="I8" s="9" t="s">
        <v>28</v>
      </c>
      <c r="J8" s="158">
        <v>45</v>
      </c>
      <c r="K8" s="10">
        <v>150000</v>
      </c>
      <c r="L8" s="9" t="s">
        <v>40</v>
      </c>
      <c r="M8" s="9" t="s">
        <v>29</v>
      </c>
      <c r="N8" s="9" t="s">
        <v>35</v>
      </c>
      <c r="O8" s="11">
        <v>2844</v>
      </c>
      <c r="P8" s="12">
        <v>1633</v>
      </c>
      <c r="Q8" s="13">
        <v>1616</v>
      </c>
      <c r="R8" s="14">
        <v>1576</v>
      </c>
      <c r="S8" s="15">
        <v>2354</v>
      </c>
      <c r="T8" s="16">
        <v>1094</v>
      </c>
      <c r="U8" s="17">
        <v>1899</v>
      </c>
      <c r="V8" s="18">
        <v>1994</v>
      </c>
      <c r="W8" s="19">
        <v>1594</v>
      </c>
      <c r="X8" s="20">
        <v>997</v>
      </c>
      <c r="Y8" s="21">
        <v>1129</v>
      </c>
      <c r="Z8" s="22">
        <v>1368</v>
      </c>
      <c r="AA8" s="23">
        <v>20098</v>
      </c>
      <c r="AB8" s="24">
        <v>1674.8333333333333</v>
      </c>
      <c r="AC8" s="51">
        <v>2844</v>
      </c>
      <c r="AD8" s="54">
        <v>997</v>
      </c>
      <c r="AE8" s="27">
        <v>1481</v>
      </c>
      <c r="AF8" s="28">
        <v>913</v>
      </c>
      <c r="AG8" s="29">
        <v>1374</v>
      </c>
      <c r="AH8" s="30">
        <v>1537</v>
      </c>
      <c r="AI8" s="31">
        <v>2430</v>
      </c>
      <c r="AJ8" s="32">
        <v>1079</v>
      </c>
      <c r="AK8" s="33">
        <v>1841</v>
      </c>
      <c r="AL8" s="34">
        <v>1744</v>
      </c>
      <c r="AM8" s="35">
        <v>5002</v>
      </c>
      <c r="AN8" s="36">
        <v>1846</v>
      </c>
      <c r="AO8" s="37">
        <v>987</v>
      </c>
      <c r="AP8" s="10">
        <v>809</v>
      </c>
      <c r="AQ8" s="23">
        <v>21043</v>
      </c>
      <c r="AR8" s="24">
        <v>1753.5833333333333</v>
      </c>
      <c r="AS8" s="38">
        <v>5002</v>
      </c>
      <c r="AT8" s="50">
        <v>809</v>
      </c>
    </row>
    <row r="9" spans="1:46" s="40" customFormat="1" ht="42" customHeight="1">
      <c r="A9" s="167">
        <v>65</v>
      </c>
      <c r="B9" s="8" t="s">
        <v>45</v>
      </c>
      <c r="C9" s="8" t="s">
        <v>50</v>
      </c>
      <c r="D9" s="8" t="s">
        <v>51</v>
      </c>
      <c r="E9" s="10">
        <v>25</v>
      </c>
      <c r="F9" s="10" t="s">
        <v>186</v>
      </c>
      <c r="G9" s="10" t="s">
        <v>190</v>
      </c>
      <c r="H9" s="9" t="s">
        <v>52</v>
      </c>
      <c r="I9" s="9" t="s">
        <v>53</v>
      </c>
      <c r="J9" s="158">
        <v>60</v>
      </c>
      <c r="K9" s="10">
        <v>500000</v>
      </c>
      <c r="L9" s="9" t="s">
        <v>234</v>
      </c>
      <c r="M9" s="9" t="s">
        <v>54</v>
      </c>
      <c r="N9" s="9" t="s">
        <v>55</v>
      </c>
      <c r="O9" s="11">
        <v>7835</v>
      </c>
      <c r="P9" s="12">
        <v>7066</v>
      </c>
      <c r="Q9" s="13">
        <v>9575</v>
      </c>
      <c r="R9" s="14">
        <v>4454</v>
      </c>
      <c r="S9" s="15">
        <v>9023</v>
      </c>
      <c r="T9" s="16">
        <v>6325</v>
      </c>
      <c r="U9" s="17">
        <v>6321</v>
      </c>
      <c r="V9" s="18">
        <v>8016</v>
      </c>
      <c r="W9" s="19">
        <v>6677</v>
      </c>
      <c r="X9" s="20">
        <v>6388</v>
      </c>
      <c r="Y9" s="21">
        <v>6232</v>
      </c>
      <c r="Z9" s="22">
        <v>7365</v>
      </c>
      <c r="AA9" s="23">
        <v>85277</v>
      </c>
      <c r="AB9" s="24">
        <v>7106.416666666667</v>
      </c>
      <c r="AC9" s="55">
        <v>9575</v>
      </c>
      <c r="AD9" s="26">
        <v>4454</v>
      </c>
      <c r="AE9" s="27">
        <v>8287</v>
      </c>
      <c r="AF9" s="28">
        <v>7739</v>
      </c>
      <c r="AG9" s="29">
        <v>9793</v>
      </c>
      <c r="AH9" s="30">
        <v>9985</v>
      </c>
      <c r="AI9" s="31">
        <v>11863</v>
      </c>
      <c r="AJ9" s="32">
        <v>9717</v>
      </c>
      <c r="AK9" s="33">
        <v>9335</v>
      </c>
      <c r="AL9" s="34">
        <v>8865</v>
      </c>
      <c r="AM9" s="35">
        <v>8087</v>
      </c>
      <c r="AN9" s="36">
        <v>6595</v>
      </c>
      <c r="AO9" s="37">
        <v>13695</v>
      </c>
      <c r="AP9" s="10">
        <v>8411</v>
      </c>
      <c r="AQ9" s="23">
        <v>112372</v>
      </c>
      <c r="AR9" s="24">
        <v>9364.333333333334</v>
      </c>
      <c r="AS9" s="39">
        <v>13695</v>
      </c>
      <c r="AT9" s="56">
        <v>6595</v>
      </c>
    </row>
    <row r="10" spans="1:46" s="40" customFormat="1" ht="42" customHeight="1">
      <c r="A10" s="167">
        <v>65</v>
      </c>
      <c r="B10" s="8" t="s">
        <v>49</v>
      </c>
      <c r="C10" s="8" t="s">
        <v>57</v>
      </c>
      <c r="D10" s="8" t="s">
        <v>51</v>
      </c>
      <c r="E10" s="10">
        <v>25</v>
      </c>
      <c r="F10" s="10" t="s">
        <v>186</v>
      </c>
      <c r="G10" s="10" t="s">
        <v>190</v>
      </c>
      <c r="H10" s="9" t="s">
        <v>58</v>
      </c>
      <c r="I10" s="9" t="s">
        <v>34</v>
      </c>
      <c r="J10" s="158">
        <v>72</v>
      </c>
      <c r="K10" s="10">
        <v>575000</v>
      </c>
      <c r="L10" s="9" t="s">
        <v>234</v>
      </c>
      <c r="M10" s="9" t="s">
        <v>54</v>
      </c>
      <c r="N10" s="9" t="s">
        <v>59</v>
      </c>
      <c r="O10" s="11">
        <v>13366</v>
      </c>
      <c r="P10" s="12">
        <v>10640</v>
      </c>
      <c r="Q10" s="13">
        <v>16521</v>
      </c>
      <c r="R10" s="14">
        <v>9748</v>
      </c>
      <c r="S10" s="15">
        <v>21559</v>
      </c>
      <c r="T10" s="16">
        <v>12212</v>
      </c>
      <c r="U10" s="17">
        <v>14031</v>
      </c>
      <c r="V10" s="18">
        <v>14077</v>
      </c>
      <c r="W10" s="19">
        <v>11745</v>
      </c>
      <c r="X10" s="20">
        <v>10849</v>
      </c>
      <c r="Y10" s="21">
        <v>10941</v>
      </c>
      <c r="Z10" s="22">
        <v>11530</v>
      </c>
      <c r="AA10" s="23">
        <v>157219</v>
      </c>
      <c r="AB10" s="24">
        <v>13101.583333333334</v>
      </c>
      <c r="AC10" s="44">
        <v>21559</v>
      </c>
      <c r="AD10" s="26">
        <v>9748</v>
      </c>
      <c r="AE10" s="27">
        <v>15040</v>
      </c>
      <c r="AF10" s="28">
        <v>10969</v>
      </c>
      <c r="AG10" s="29">
        <v>11954</v>
      </c>
      <c r="AH10" s="30">
        <v>16690</v>
      </c>
      <c r="AI10" s="31">
        <v>17874</v>
      </c>
      <c r="AJ10" s="32">
        <v>9750</v>
      </c>
      <c r="AK10" s="33">
        <v>17455</v>
      </c>
      <c r="AL10" s="34">
        <v>14465</v>
      </c>
      <c r="AM10" s="35">
        <v>15495</v>
      </c>
      <c r="AN10" s="36">
        <v>10996</v>
      </c>
      <c r="AO10" s="37">
        <v>14463</v>
      </c>
      <c r="AP10" s="10">
        <v>13879</v>
      </c>
      <c r="AQ10" s="23">
        <v>169030</v>
      </c>
      <c r="AR10" s="24">
        <v>14085.833333333334</v>
      </c>
      <c r="AS10" s="46">
        <v>17874</v>
      </c>
      <c r="AT10" s="42">
        <v>9750</v>
      </c>
    </row>
    <row r="11" spans="1:46" s="40" customFormat="1" ht="42" customHeight="1">
      <c r="A11" s="167">
        <v>45</v>
      </c>
      <c r="B11" s="8" t="s">
        <v>56</v>
      </c>
      <c r="C11" s="57" t="s">
        <v>61</v>
      </c>
      <c r="D11" s="57" t="s">
        <v>62</v>
      </c>
      <c r="E11" s="59" t="s">
        <v>105</v>
      </c>
      <c r="F11" s="59" t="s">
        <v>105</v>
      </c>
      <c r="G11" s="10" t="s">
        <v>190</v>
      </c>
      <c r="H11" s="58" t="s">
        <v>63</v>
      </c>
      <c r="I11" s="164" t="s">
        <v>227</v>
      </c>
      <c r="J11" s="159"/>
      <c r="K11" s="59"/>
      <c r="L11" s="58"/>
      <c r="M11" s="58"/>
      <c r="N11" s="58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23"/>
      <c r="AB11" s="24"/>
      <c r="AC11" s="23"/>
      <c r="AD11" s="24"/>
      <c r="AE11" s="60"/>
      <c r="AF11" s="61"/>
      <c r="AG11" s="62"/>
      <c r="AH11" s="63"/>
      <c r="AI11" s="64"/>
      <c r="AJ11" s="65"/>
      <c r="AK11" s="66"/>
      <c r="AL11" s="67"/>
      <c r="AM11" s="68"/>
      <c r="AN11" s="69"/>
      <c r="AO11" s="70"/>
      <c r="AP11" s="59"/>
      <c r="AQ11" s="23"/>
      <c r="AR11" s="24"/>
      <c r="AS11" s="24"/>
      <c r="AT11" s="24"/>
    </row>
    <row r="12" spans="1:46" s="40" customFormat="1" ht="42" customHeight="1">
      <c r="A12" s="167">
        <v>45</v>
      </c>
      <c r="B12" s="8" t="s">
        <v>60</v>
      </c>
      <c r="C12" s="8" t="s">
        <v>65</v>
      </c>
      <c r="D12" s="8" t="s">
        <v>66</v>
      </c>
      <c r="E12" s="10">
        <v>7</v>
      </c>
      <c r="F12" s="10" t="s">
        <v>187</v>
      </c>
      <c r="G12" s="10" t="s">
        <v>190</v>
      </c>
      <c r="H12" s="9" t="s">
        <v>67</v>
      </c>
      <c r="I12" s="9" t="s">
        <v>28</v>
      </c>
      <c r="J12" s="158">
        <v>45</v>
      </c>
      <c r="K12" s="10">
        <v>150000</v>
      </c>
      <c r="L12" s="9" t="s">
        <v>40</v>
      </c>
      <c r="M12" s="9" t="s">
        <v>29</v>
      </c>
      <c r="N12" s="9" t="s">
        <v>35</v>
      </c>
      <c r="O12" s="11">
        <v>6501</v>
      </c>
      <c r="P12" s="12">
        <v>5291</v>
      </c>
      <c r="Q12" s="13">
        <v>8737</v>
      </c>
      <c r="R12" s="14">
        <v>5641</v>
      </c>
      <c r="S12" s="15">
        <v>7255</v>
      </c>
      <c r="T12" s="16">
        <v>6698</v>
      </c>
      <c r="U12" s="17">
        <v>4922</v>
      </c>
      <c r="V12" s="18">
        <v>7918</v>
      </c>
      <c r="W12" s="19">
        <v>8675</v>
      </c>
      <c r="X12" s="20">
        <v>4826</v>
      </c>
      <c r="Y12" s="21">
        <v>4159</v>
      </c>
      <c r="Z12" s="22">
        <v>5039</v>
      </c>
      <c r="AA12" s="23">
        <v>75662</v>
      </c>
      <c r="AB12" s="24">
        <v>6305.166666666667</v>
      </c>
      <c r="AC12" s="55">
        <v>8737</v>
      </c>
      <c r="AD12" s="45">
        <v>4159</v>
      </c>
      <c r="AE12" s="27">
        <v>10190</v>
      </c>
      <c r="AF12" s="28">
        <v>9590</v>
      </c>
      <c r="AG12" s="29">
        <v>9065</v>
      </c>
      <c r="AH12" s="30">
        <v>12066</v>
      </c>
      <c r="AI12" s="31">
        <v>8280</v>
      </c>
      <c r="AJ12" s="32">
        <v>11313</v>
      </c>
      <c r="AK12" s="33">
        <v>10799</v>
      </c>
      <c r="AL12" s="34">
        <v>7039</v>
      </c>
      <c r="AM12" s="35">
        <v>10795</v>
      </c>
      <c r="AN12" s="36">
        <v>6152</v>
      </c>
      <c r="AO12" s="37">
        <v>8462</v>
      </c>
      <c r="AP12" s="10">
        <v>5425</v>
      </c>
      <c r="AQ12" s="23">
        <v>109176</v>
      </c>
      <c r="AR12" s="24">
        <v>9098</v>
      </c>
      <c r="AS12" s="71">
        <v>12066</v>
      </c>
      <c r="AT12" s="50">
        <v>5425</v>
      </c>
    </row>
    <row r="13" spans="1:46" s="40" customFormat="1" ht="42" customHeight="1">
      <c r="A13" s="167">
        <v>65</v>
      </c>
      <c r="B13" s="8" t="s">
        <v>64</v>
      </c>
      <c r="C13" s="8" t="s">
        <v>69</v>
      </c>
      <c r="D13" s="8" t="s">
        <v>70</v>
      </c>
      <c r="E13" s="10">
        <v>74</v>
      </c>
      <c r="F13" s="10" t="s">
        <v>186</v>
      </c>
      <c r="G13" s="10" t="s">
        <v>190</v>
      </c>
      <c r="H13" s="9" t="s">
        <v>71</v>
      </c>
      <c r="I13" s="9" t="s">
        <v>53</v>
      </c>
      <c r="J13" s="158">
        <v>60</v>
      </c>
      <c r="K13" s="10">
        <v>500000</v>
      </c>
      <c r="L13" s="9" t="s">
        <v>19</v>
      </c>
      <c r="M13" s="9" t="s">
        <v>54</v>
      </c>
      <c r="N13" s="9" t="s">
        <v>59</v>
      </c>
      <c r="O13" s="11">
        <v>14405</v>
      </c>
      <c r="P13" s="12">
        <v>11953</v>
      </c>
      <c r="Q13" s="13">
        <v>11455</v>
      </c>
      <c r="R13" s="14">
        <v>7042</v>
      </c>
      <c r="S13" s="15">
        <v>15105</v>
      </c>
      <c r="T13" s="16">
        <v>10894</v>
      </c>
      <c r="U13" s="17">
        <v>12213</v>
      </c>
      <c r="V13" s="18">
        <v>13486</v>
      </c>
      <c r="W13" s="19">
        <v>16799</v>
      </c>
      <c r="X13" s="20">
        <v>16287</v>
      </c>
      <c r="Y13" s="21">
        <v>15087</v>
      </c>
      <c r="Z13" s="22">
        <v>14557</v>
      </c>
      <c r="AA13" s="23">
        <v>159283</v>
      </c>
      <c r="AB13" s="24">
        <v>13273.583333333334</v>
      </c>
      <c r="AC13" s="72">
        <v>16799</v>
      </c>
      <c r="AD13" s="26">
        <v>7042</v>
      </c>
      <c r="AE13" s="27">
        <v>18011</v>
      </c>
      <c r="AF13" s="28">
        <v>10467</v>
      </c>
      <c r="AG13" s="29">
        <v>10990</v>
      </c>
      <c r="AH13" s="30">
        <v>19665</v>
      </c>
      <c r="AI13" s="31">
        <v>10467</v>
      </c>
      <c r="AJ13" s="32">
        <v>12628</v>
      </c>
      <c r="AK13" s="33">
        <v>17308</v>
      </c>
      <c r="AL13" s="34">
        <v>16215</v>
      </c>
      <c r="AM13" s="35">
        <v>18947</v>
      </c>
      <c r="AN13" s="36">
        <v>14373</v>
      </c>
      <c r="AO13" s="37">
        <v>19570</v>
      </c>
      <c r="AP13" s="10">
        <v>11748</v>
      </c>
      <c r="AQ13" s="23">
        <v>180389</v>
      </c>
      <c r="AR13" s="24">
        <v>15032.416666666666</v>
      </c>
      <c r="AS13" s="39">
        <v>19570</v>
      </c>
      <c r="AT13" s="46">
        <v>10467</v>
      </c>
    </row>
    <row r="14" spans="1:46" s="40" customFormat="1" ht="42" customHeight="1">
      <c r="A14" s="167">
        <v>65</v>
      </c>
      <c r="B14" s="8" t="s">
        <v>68</v>
      </c>
      <c r="C14" s="8" t="s">
        <v>73</v>
      </c>
      <c r="D14" s="8" t="s">
        <v>70</v>
      </c>
      <c r="E14" s="10">
        <v>74</v>
      </c>
      <c r="F14" s="10" t="s">
        <v>186</v>
      </c>
      <c r="G14" s="10" t="s">
        <v>190</v>
      </c>
      <c r="H14" s="9" t="s">
        <v>74</v>
      </c>
      <c r="I14" s="9" t="s">
        <v>34</v>
      </c>
      <c r="J14" s="158">
        <v>72</v>
      </c>
      <c r="K14" s="10">
        <v>575000</v>
      </c>
      <c r="L14" s="9" t="s">
        <v>234</v>
      </c>
      <c r="M14" s="9" t="s">
        <v>54</v>
      </c>
      <c r="N14" s="9" t="s">
        <v>59</v>
      </c>
      <c r="O14" s="11">
        <v>17316</v>
      </c>
      <c r="P14" s="12">
        <v>12785</v>
      </c>
      <c r="Q14" s="13">
        <v>24865</v>
      </c>
      <c r="R14" s="14">
        <v>20821</v>
      </c>
      <c r="S14" s="15">
        <v>37936</v>
      </c>
      <c r="T14" s="16">
        <v>22133</v>
      </c>
      <c r="U14" s="17">
        <v>23250</v>
      </c>
      <c r="V14" s="18">
        <v>31920</v>
      </c>
      <c r="W14" s="19">
        <v>34359</v>
      </c>
      <c r="X14" s="20">
        <v>20289</v>
      </c>
      <c r="Y14" s="21">
        <v>19621</v>
      </c>
      <c r="Z14" s="22">
        <v>20886</v>
      </c>
      <c r="AA14" s="23">
        <v>286181</v>
      </c>
      <c r="AB14" s="24">
        <v>23848.416666666668</v>
      </c>
      <c r="AC14" s="44">
        <v>37936</v>
      </c>
      <c r="AD14" s="25">
        <v>12785</v>
      </c>
      <c r="AE14" s="27">
        <v>24407</v>
      </c>
      <c r="AF14" s="28">
        <v>18606</v>
      </c>
      <c r="AG14" s="29">
        <v>21924</v>
      </c>
      <c r="AH14" s="30">
        <v>26046</v>
      </c>
      <c r="AI14" s="31">
        <v>22700</v>
      </c>
      <c r="AJ14" s="32">
        <v>17283</v>
      </c>
      <c r="AK14" s="33">
        <v>17546</v>
      </c>
      <c r="AL14" s="34">
        <v>30410</v>
      </c>
      <c r="AM14" s="35">
        <v>20166</v>
      </c>
      <c r="AN14" s="36">
        <v>16170</v>
      </c>
      <c r="AO14" s="37">
        <v>21723</v>
      </c>
      <c r="AP14" s="10">
        <v>19534</v>
      </c>
      <c r="AQ14" s="23">
        <v>256515</v>
      </c>
      <c r="AR14" s="24">
        <v>21376.25</v>
      </c>
      <c r="AS14" s="23">
        <v>24407</v>
      </c>
      <c r="AT14" s="56">
        <v>16170</v>
      </c>
    </row>
    <row r="15" spans="1:46" s="40" customFormat="1" ht="42" customHeight="1">
      <c r="A15" s="167">
        <v>45</v>
      </c>
      <c r="B15" s="8" t="s">
        <v>72</v>
      </c>
      <c r="C15" s="8" t="s">
        <v>76</v>
      </c>
      <c r="D15" s="8" t="s">
        <v>70</v>
      </c>
      <c r="E15" s="10">
        <v>74</v>
      </c>
      <c r="F15" s="10" t="s">
        <v>186</v>
      </c>
      <c r="G15" s="10" t="s">
        <v>190</v>
      </c>
      <c r="H15" s="9" t="s">
        <v>77</v>
      </c>
      <c r="I15" s="9" t="s">
        <v>28</v>
      </c>
      <c r="J15" s="158">
        <v>45</v>
      </c>
      <c r="K15" s="10">
        <v>150000</v>
      </c>
      <c r="L15" s="9" t="s">
        <v>234</v>
      </c>
      <c r="M15" s="9" t="s">
        <v>29</v>
      </c>
      <c r="N15" s="9" t="s">
        <v>35</v>
      </c>
      <c r="O15" s="11">
        <v>3868</v>
      </c>
      <c r="P15" s="12">
        <v>7725</v>
      </c>
      <c r="Q15" s="13">
        <v>12139</v>
      </c>
      <c r="R15" s="14">
        <v>6020</v>
      </c>
      <c r="S15" s="15">
        <v>14028</v>
      </c>
      <c r="T15" s="16">
        <v>6885</v>
      </c>
      <c r="U15" s="17">
        <v>8802</v>
      </c>
      <c r="V15" s="18">
        <v>8302</v>
      </c>
      <c r="W15" s="19">
        <v>8392</v>
      </c>
      <c r="X15" s="20">
        <v>11912</v>
      </c>
      <c r="Y15" s="21">
        <v>13277</v>
      </c>
      <c r="Z15" s="22">
        <v>11432</v>
      </c>
      <c r="AA15" s="23">
        <v>112782</v>
      </c>
      <c r="AB15" s="24">
        <v>9398.5</v>
      </c>
      <c r="AC15" s="44">
        <v>14028</v>
      </c>
      <c r="AD15" s="26">
        <v>6020</v>
      </c>
      <c r="AE15" s="27">
        <v>13890</v>
      </c>
      <c r="AF15" s="28">
        <v>14088</v>
      </c>
      <c r="AG15" s="29">
        <v>12249</v>
      </c>
      <c r="AH15" s="30">
        <v>10301</v>
      </c>
      <c r="AI15" s="31">
        <v>8824</v>
      </c>
      <c r="AJ15" s="32">
        <v>12023</v>
      </c>
      <c r="AK15" s="33">
        <v>11188</v>
      </c>
      <c r="AL15" s="34">
        <v>8878</v>
      </c>
      <c r="AM15" s="35">
        <v>10977</v>
      </c>
      <c r="AN15" s="36">
        <v>7846</v>
      </c>
      <c r="AO15" s="37">
        <v>8385</v>
      </c>
      <c r="AP15" s="10">
        <v>7726</v>
      </c>
      <c r="AQ15" s="23">
        <v>126375</v>
      </c>
      <c r="AR15" s="24">
        <v>10531.25</v>
      </c>
      <c r="AS15" s="73">
        <v>14088</v>
      </c>
      <c r="AT15" s="50">
        <v>7726</v>
      </c>
    </row>
    <row r="16" spans="1:46" s="40" customFormat="1" ht="42" customHeight="1">
      <c r="A16" s="167" t="s">
        <v>105</v>
      </c>
      <c r="B16" s="8" t="s">
        <v>78</v>
      </c>
      <c r="C16" s="8" t="s">
        <v>79</v>
      </c>
      <c r="D16" s="162" t="s">
        <v>80</v>
      </c>
      <c r="E16" s="162" t="s">
        <v>80</v>
      </c>
      <c r="F16" s="59" t="s">
        <v>105</v>
      </c>
      <c r="G16" s="10" t="s">
        <v>190</v>
      </c>
      <c r="H16" s="9" t="s">
        <v>225</v>
      </c>
      <c r="I16" s="9" t="s">
        <v>28</v>
      </c>
      <c r="J16" s="158">
        <v>45</v>
      </c>
      <c r="K16" s="10">
        <v>150000</v>
      </c>
      <c r="L16" s="9" t="s">
        <v>234</v>
      </c>
      <c r="M16" s="9" t="s">
        <v>29</v>
      </c>
      <c r="N16" s="9" t="s">
        <v>35</v>
      </c>
      <c r="O16" s="11">
        <v>263</v>
      </c>
      <c r="P16" s="12">
        <v>694</v>
      </c>
      <c r="Q16" s="13">
        <v>4332</v>
      </c>
      <c r="R16" s="14">
        <v>151</v>
      </c>
      <c r="S16" s="15">
        <v>10788</v>
      </c>
      <c r="T16" s="16">
        <v>488</v>
      </c>
      <c r="U16" s="17">
        <v>1708</v>
      </c>
      <c r="V16" s="18">
        <v>298</v>
      </c>
      <c r="W16" s="19">
        <v>107</v>
      </c>
      <c r="X16" s="20">
        <v>3503</v>
      </c>
      <c r="Y16" s="21">
        <v>1884</v>
      </c>
      <c r="Z16" s="22">
        <v>9178</v>
      </c>
      <c r="AA16" s="23">
        <v>33394</v>
      </c>
      <c r="AB16" s="24">
        <v>2782.8333333333335</v>
      </c>
      <c r="AC16" s="44">
        <v>10788</v>
      </c>
      <c r="AD16" s="72">
        <v>107</v>
      </c>
      <c r="AE16" s="27">
        <v>649</v>
      </c>
      <c r="AF16" s="28">
        <v>121</v>
      </c>
      <c r="AG16" s="29">
        <v>356</v>
      </c>
      <c r="AH16" s="30">
        <v>1267</v>
      </c>
      <c r="AI16" s="31">
        <v>1566</v>
      </c>
      <c r="AJ16" s="32">
        <v>4003</v>
      </c>
      <c r="AK16" s="33">
        <v>3765</v>
      </c>
      <c r="AL16" s="34">
        <v>1094</v>
      </c>
      <c r="AM16" s="35">
        <v>1449</v>
      </c>
      <c r="AN16" s="36">
        <v>1194</v>
      </c>
      <c r="AO16" s="37">
        <v>263</v>
      </c>
      <c r="AP16" s="10">
        <v>275</v>
      </c>
      <c r="AQ16" s="23">
        <v>16002</v>
      </c>
      <c r="AR16" s="24">
        <v>1333.5</v>
      </c>
      <c r="AS16" s="42">
        <v>4003</v>
      </c>
      <c r="AT16" s="73">
        <v>121</v>
      </c>
    </row>
    <row r="17" spans="1:46" s="40" customFormat="1" ht="42" customHeight="1">
      <c r="A17" s="167">
        <v>55</v>
      </c>
      <c r="B17" s="8" t="s">
        <v>75</v>
      </c>
      <c r="C17" s="8" t="s">
        <v>82</v>
      </c>
      <c r="D17" s="8" t="s">
        <v>83</v>
      </c>
      <c r="E17" s="10">
        <v>63</v>
      </c>
      <c r="F17" s="10" t="s">
        <v>186</v>
      </c>
      <c r="G17" s="10" t="s">
        <v>190</v>
      </c>
      <c r="H17" s="9" t="s">
        <v>84</v>
      </c>
      <c r="I17" s="9" t="s">
        <v>28</v>
      </c>
      <c r="J17" s="158">
        <v>45</v>
      </c>
      <c r="K17" s="10">
        <v>150000</v>
      </c>
      <c r="L17" s="9" t="s">
        <v>234</v>
      </c>
      <c r="M17" s="9" t="s">
        <v>29</v>
      </c>
      <c r="N17" s="9" t="s">
        <v>35</v>
      </c>
      <c r="O17" s="11">
        <v>7594</v>
      </c>
      <c r="P17" s="12">
        <v>11216</v>
      </c>
      <c r="Q17" s="13">
        <v>40000</v>
      </c>
      <c r="R17" s="14">
        <v>10717</v>
      </c>
      <c r="S17" s="15">
        <v>25660</v>
      </c>
      <c r="T17" s="16">
        <v>15414</v>
      </c>
      <c r="U17" s="17">
        <v>16344</v>
      </c>
      <c r="V17" s="18">
        <v>10606</v>
      </c>
      <c r="W17" s="19">
        <v>18735</v>
      </c>
      <c r="X17" s="20">
        <v>17166</v>
      </c>
      <c r="Y17" s="21">
        <v>10722</v>
      </c>
      <c r="Z17" s="22">
        <v>19010</v>
      </c>
      <c r="AA17" s="23">
        <v>203184</v>
      </c>
      <c r="AB17" s="24">
        <v>16932</v>
      </c>
      <c r="AC17" s="55">
        <v>40000</v>
      </c>
      <c r="AD17" s="51">
        <v>7594</v>
      </c>
      <c r="AE17" s="27">
        <v>13429</v>
      </c>
      <c r="AF17" s="28">
        <v>8584</v>
      </c>
      <c r="AG17" s="29">
        <v>13843</v>
      </c>
      <c r="AH17" s="30">
        <v>20886</v>
      </c>
      <c r="AI17" s="31">
        <v>20225</v>
      </c>
      <c r="AJ17" s="32">
        <v>18191</v>
      </c>
      <c r="AK17" s="33">
        <v>10062</v>
      </c>
      <c r="AL17" s="34">
        <v>5386</v>
      </c>
      <c r="AM17" s="35">
        <v>5916</v>
      </c>
      <c r="AN17" s="36">
        <v>0</v>
      </c>
      <c r="AO17" s="37">
        <v>10050</v>
      </c>
      <c r="AP17" s="10">
        <v>3796</v>
      </c>
      <c r="AQ17" s="23">
        <v>130368</v>
      </c>
      <c r="AR17" s="24">
        <v>10864</v>
      </c>
      <c r="AS17" s="71">
        <v>20886</v>
      </c>
      <c r="AT17" s="43">
        <v>5386</v>
      </c>
    </row>
    <row r="18" spans="1:46" s="40" customFormat="1" ht="42" customHeight="1">
      <c r="A18" s="167">
        <v>55</v>
      </c>
      <c r="B18" s="8" t="s">
        <v>81</v>
      </c>
      <c r="C18" s="8" t="s">
        <v>86</v>
      </c>
      <c r="D18" s="8" t="s">
        <v>83</v>
      </c>
      <c r="E18" s="10">
        <v>63</v>
      </c>
      <c r="F18" s="10" t="s">
        <v>186</v>
      </c>
      <c r="G18" s="10" t="s">
        <v>190</v>
      </c>
      <c r="H18" s="9" t="s">
        <v>87</v>
      </c>
      <c r="I18" s="9" t="s">
        <v>34</v>
      </c>
      <c r="J18" s="158">
        <v>72</v>
      </c>
      <c r="K18" s="10">
        <v>575000</v>
      </c>
      <c r="L18" s="9" t="s">
        <v>40</v>
      </c>
      <c r="M18" s="9" t="s">
        <v>54</v>
      </c>
      <c r="N18" s="9" t="s">
        <v>59</v>
      </c>
      <c r="O18" s="11">
        <v>11691</v>
      </c>
      <c r="P18" s="12">
        <v>15556</v>
      </c>
      <c r="Q18" s="13">
        <v>23422</v>
      </c>
      <c r="R18" s="14">
        <v>9445</v>
      </c>
      <c r="S18" s="15">
        <v>24835</v>
      </c>
      <c r="T18" s="16">
        <v>10631</v>
      </c>
      <c r="U18" s="17">
        <v>10811</v>
      </c>
      <c r="V18" s="18">
        <v>11916</v>
      </c>
      <c r="W18" s="19">
        <v>11647</v>
      </c>
      <c r="X18" s="20">
        <v>14409</v>
      </c>
      <c r="Y18" s="21">
        <v>8553</v>
      </c>
      <c r="Z18" s="22">
        <v>12967</v>
      </c>
      <c r="AA18" s="23">
        <v>165883</v>
      </c>
      <c r="AB18" s="24">
        <v>13823.583333333334</v>
      </c>
      <c r="AC18" s="44">
        <v>24835</v>
      </c>
      <c r="AD18" s="45">
        <v>8553</v>
      </c>
      <c r="AE18" s="27">
        <v>9854</v>
      </c>
      <c r="AF18" s="28">
        <v>10001</v>
      </c>
      <c r="AG18" s="29">
        <v>12972</v>
      </c>
      <c r="AH18" s="30">
        <v>17681</v>
      </c>
      <c r="AI18" s="31">
        <v>14627</v>
      </c>
      <c r="AJ18" s="32">
        <v>12291</v>
      </c>
      <c r="AK18" s="33">
        <v>15840</v>
      </c>
      <c r="AL18" s="34">
        <v>13894</v>
      </c>
      <c r="AM18" s="35">
        <v>16564</v>
      </c>
      <c r="AN18" s="36">
        <v>9235</v>
      </c>
      <c r="AO18" s="37">
        <v>14537</v>
      </c>
      <c r="AP18" s="10">
        <v>14204</v>
      </c>
      <c r="AQ18" s="23">
        <v>161700</v>
      </c>
      <c r="AR18" s="24">
        <v>13475</v>
      </c>
      <c r="AS18" s="71">
        <v>17681</v>
      </c>
      <c r="AT18" s="56">
        <v>9235</v>
      </c>
    </row>
    <row r="19" spans="1:46" s="40" customFormat="1" ht="42" customHeight="1">
      <c r="A19" s="167">
        <v>45</v>
      </c>
      <c r="B19" s="8" t="s">
        <v>85</v>
      </c>
      <c r="C19" s="8" t="s">
        <v>89</v>
      </c>
      <c r="D19" s="8" t="s">
        <v>83</v>
      </c>
      <c r="E19" s="10">
        <v>63</v>
      </c>
      <c r="F19" s="10" t="s">
        <v>186</v>
      </c>
      <c r="G19" s="10" t="s">
        <v>190</v>
      </c>
      <c r="H19" s="9" t="s">
        <v>90</v>
      </c>
      <c r="I19" s="9" t="s">
        <v>28</v>
      </c>
      <c r="J19" s="158">
        <v>45</v>
      </c>
      <c r="K19" s="10">
        <v>150000</v>
      </c>
      <c r="L19" s="9" t="s">
        <v>234</v>
      </c>
      <c r="M19" s="9" t="s">
        <v>29</v>
      </c>
      <c r="N19" s="9" t="s">
        <v>35</v>
      </c>
      <c r="O19" s="11">
        <v>3887</v>
      </c>
      <c r="P19" s="12">
        <v>1922</v>
      </c>
      <c r="Q19" s="13">
        <v>6967</v>
      </c>
      <c r="R19" s="14">
        <v>6000</v>
      </c>
      <c r="S19" s="15">
        <v>5665</v>
      </c>
      <c r="T19" s="16">
        <v>3112</v>
      </c>
      <c r="U19" s="17">
        <v>1176</v>
      </c>
      <c r="V19" s="18">
        <v>2205</v>
      </c>
      <c r="W19" s="19">
        <v>4483</v>
      </c>
      <c r="X19" s="20">
        <v>3525</v>
      </c>
      <c r="Y19" s="21">
        <v>11387</v>
      </c>
      <c r="Z19" s="22">
        <v>7785</v>
      </c>
      <c r="AA19" s="23">
        <v>58114</v>
      </c>
      <c r="AB19" s="24">
        <v>4842.833333333333</v>
      </c>
      <c r="AC19" s="45">
        <v>11387</v>
      </c>
      <c r="AD19" s="47">
        <v>1176</v>
      </c>
      <c r="AE19" s="27">
        <v>2167</v>
      </c>
      <c r="AF19" s="28">
        <v>1575</v>
      </c>
      <c r="AG19" s="29">
        <v>3072</v>
      </c>
      <c r="AH19" s="30">
        <v>7018</v>
      </c>
      <c r="AI19" s="31">
        <v>3402</v>
      </c>
      <c r="AJ19" s="32">
        <v>2044</v>
      </c>
      <c r="AK19" s="33">
        <v>2638</v>
      </c>
      <c r="AL19" s="34">
        <v>4653</v>
      </c>
      <c r="AM19" s="35">
        <v>7338</v>
      </c>
      <c r="AN19" s="36">
        <v>2977</v>
      </c>
      <c r="AO19" s="37">
        <v>2401</v>
      </c>
      <c r="AP19" s="10">
        <v>4152</v>
      </c>
      <c r="AQ19" s="23">
        <v>43437</v>
      </c>
      <c r="AR19" s="24">
        <v>3619.75</v>
      </c>
      <c r="AS19" s="38">
        <v>7338</v>
      </c>
      <c r="AT19" s="73">
        <v>1575</v>
      </c>
    </row>
    <row r="20" spans="1:46" s="40" customFormat="1" ht="42" customHeight="1">
      <c r="A20" s="167">
        <v>75</v>
      </c>
      <c r="B20" s="8" t="s">
        <v>88</v>
      </c>
      <c r="C20" s="8" t="s">
        <v>92</v>
      </c>
      <c r="D20" s="8" t="s">
        <v>93</v>
      </c>
      <c r="E20" s="10">
        <v>58</v>
      </c>
      <c r="F20" s="10" t="s">
        <v>186</v>
      </c>
      <c r="G20" s="10" t="s">
        <v>190</v>
      </c>
      <c r="H20" s="9" t="s">
        <v>94</v>
      </c>
      <c r="I20" s="9" t="s">
        <v>34</v>
      </c>
      <c r="J20" s="158">
        <v>72</v>
      </c>
      <c r="K20" s="10">
        <v>575000</v>
      </c>
      <c r="L20" s="9" t="s">
        <v>40</v>
      </c>
      <c r="M20" s="9" t="s">
        <v>54</v>
      </c>
      <c r="N20" s="9" t="s">
        <v>59</v>
      </c>
      <c r="O20" s="11">
        <v>34123</v>
      </c>
      <c r="P20" s="12">
        <v>27963</v>
      </c>
      <c r="Q20" s="13">
        <v>37250</v>
      </c>
      <c r="R20" s="14">
        <v>34630</v>
      </c>
      <c r="S20" s="15">
        <v>26712</v>
      </c>
      <c r="T20" s="16">
        <v>20058</v>
      </c>
      <c r="U20" s="17">
        <v>30926</v>
      </c>
      <c r="V20" s="18">
        <v>25030</v>
      </c>
      <c r="W20" s="19">
        <v>41784</v>
      </c>
      <c r="X20" s="20">
        <v>38004</v>
      </c>
      <c r="Y20" s="21">
        <v>29810</v>
      </c>
      <c r="Z20" s="22">
        <v>34706</v>
      </c>
      <c r="AA20" s="23">
        <v>380996</v>
      </c>
      <c r="AB20" s="24">
        <v>31749.666666666668</v>
      </c>
      <c r="AC20" s="72">
        <v>41784</v>
      </c>
      <c r="AD20" s="41">
        <v>20058</v>
      </c>
      <c r="AE20" s="27">
        <v>23147</v>
      </c>
      <c r="AF20" s="28">
        <v>17977</v>
      </c>
      <c r="AG20" s="29">
        <v>40646</v>
      </c>
      <c r="AH20" s="30">
        <v>52407</v>
      </c>
      <c r="AI20" s="31">
        <v>29923</v>
      </c>
      <c r="AJ20" s="32">
        <v>35030</v>
      </c>
      <c r="AK20" s="33">
        <v>46233</v>
      </c>
      <c r="AL20" s="34">
        <v>36053</v>
      </c>
      <c r="AM20" s="35">
        <v>21116</v>
      </c>
      <c r="AN20" s="36">
        <v>20420</v>
      </c>
      <c r="AO20" s="37">
        <v>22185</v>
      </c>
      <c r="AP20" s="10">
        <v>31771</v>
      </c>
      <c r="AQ20" s="23">
        <v>376908</v>
      </c>
      <c r="AR20" s="24">
        <v>31409</v>
      </c>
      <c r="AS20" s="71">
        <v>52407</v>
      </c>
      <c r="AT20" s="73">
        <v>17977</v>
      </c>
    </row>
    <row r="21" spans="1:46" s="40" customFormat="1" ht="42" customHeight="1">
      <c r="A21" s="167">
        <v>65</v>
      </c>
      <c r="B21" s="8" t="s">
        <v>91</v>
      </c>
      <c r="C21" s="8" t="s">
        <v>96</v>
      </c>
      <c r="D21" s="8" t="s">
        <v>93</v>
      </c>
      <c r="E21" s="10">
        <v>58</v>
      </c>
      <c r="F21" s="10" t="s">
        <v>186</v>
      </c>
      <c r="G21" s="10" t="s">
        <v>190</v>
      </c>
      <c r="H21" s="9" t="s">
        <v>97</v>
      </c>
      <c r="I21" s="9" t="s">
        <v>28</v>
      </c>
      <c r="J21" s="158">
        <v>45</v>
      </c>
      <c r="K21" s="10">
        <v>150000</v>
      </c>
      <c r="L21" s="9" t="s">
        <v>40</v>
      </c>
      <c r="M21" s="9" t="s">
        <v>29</v>
      </c>
      <c r="N21" s="9" t="s">
        <v>35</v>
      </c>
      <c r="O21" s="11">
        <v>18942</v>
      </c>
      <c r="P21" s="12">
        <v>23821</v>
      </c>
      <c r="Q21" s="13">
        <v>16342</v>
      </c>
      <c r="R21" s="14">
        <v>15684</v>
      </c>
      <c r="S21" s="15">
        <v>52279</v>
      </c>
      <c r="T21" s="16">
        <v>20405</v>
      </c>
      <c r="U21" s="17">
        <v>8387</v>
      </c>
      <c r="V21" s="18">
        <v>5013</v>
      </c>
      <c r="W21" s="19">
        <v>16035</v>
      </c>
      <c r="X21" s="20">
        <v>13743</v>
      </c>
      <c r="Y21" s="21">
        <v>17247</v>
      </c>
      <c r="Z21" s="22">
        <v>10029</v>
      </c>
      <c r="AA21" s="23">
        <v>217927</v>
      </c>
      <c r="AB21" s="24">
        <v>18160.583333333332</v>
      </c>
      <c r="AC21" s="44">
        <v>52279</v>
      </c>
      <c r="AD21" s="48">
        <v>5013</v>
      </c>
      <c r="AE21" s="27">
        <v>15157</v>
      </c>
      <c r="AF21" s="28">
        <v>15113</v>
      </c>
      <c r="AG21" s="29">
        <v>28620</v>
      </c>
      <c r="AH21" s="30">
        <v>24153</v>
      </c>
      <c r="AI21" s="31">
        <v>12723</v>
      </c>
      <c r="AJ21" s="32">
        <v>20934</v>
      </c>
      <c r="AK21" s="33">
        <v>26429</v>
      </c>
      <c r="AL21" s="34">
        <v>20257</v>
      </c>
      <c r="AM21" s="35">
        <v>23835</v>
      </c>
      <c r="AN21" s="36">
        <v>15740</v>
      </c>
      <c r="AO21" s="37">
        <v>18181</v>
      </c>
      <c r="AP21" s="10">
        <v>16497</v>
      </c>
      <c r="AQ21" s="23">
        <v>237639</v>
      </c>
      <c r="AR21" s="24">
        <v>19803.25</v>
      </c>
      <c r="AS21" s="74">
        <v>28620</v>
      </c>
      <c r="AT21" s="73">
        <v>15113</v>
      </c>
    </row>
    <row r="22" spans="1:46" ht="42" customHeight="1">
      <c r="A22" s="167">
        <v>75</v>
      </c>
      <c r="B22" s="8" t="s">
        <v>95</v>
      </c>
      <c r="C22" s="8" t="s">
        <v>99</v>
      </c>
      <c r="D22" s="8" t="s">
        <v>93</v>
      </c>
      <c r="E22" s="10">
        <v>58</v>
      </c>
      <c r="F22" s="10" t="s">
        <v>186</v>
      </c>
      <c r="G22" s="10" t="s">
        <v>190</v>
      </c>
      <c r="H22" s="9" t="s">
        <v>100</v>
      </c>
      <c r="I22" s="9" t="s">
        <v>34</v>
      </c>
      <c r="J22" s="158">
        <v>72</v>
      </c>
      <c r="K22" s="10">
        <v>575000</v>
      </c>
      <c r="L22" s="9" t="s">
        <v>234</v>
      </c>
      <c r="M22" s="9" t="s">
        <v>54</v>
      </c>
      <c r="N22" s="9" t="s">
        <v>59</v>
      </c>
      <c r="O22" s="11">
        <v>20411</v>
      </c>
      <c r="P22" s="12">
        <v>27708</v>
      </c>
      <c r="Q22" s="13">
        <v>31486</v>
      </c>
      <c r="R22" s="14">
        <v>27349</v>
      </c>
      <c r="S22" s="15">
        <v>36024</v>
      </c>
      <c r="T22" s="16">
        <v>40233</v>
      </c>
      <c r="U22" s="17">
        <v>30096</v>
      </c>
      <c r="V22" s="18">
        <v>21156</v>
      </c>
      <c r="W22" s="19">
        <v>27216</v>
      </c>
      <c r="X22" s="20">
        <v>37438</v>
      </c>
      <c r="Y22" s="21">
        <v>25672</v>
      </c>
      <c r="Z22" s="22">
        <v>31819</v>
      </c>
      <c r="AA22" s="23">
        <v>356608</v>
      </c>
      <c r="AB22" s="24">
        <v>29717.333333333332</v>
      </c>
      <c r="AC22" s="41">
        <v>40233</v>
      </c>
      <c r="AD22" s="51">
        <v>20411</v>
      </c>
      <c r="AE22" s="27">
        <v>33311</v>
      </c>
      <c r="AF22" s="28">
        <v>24028</v>
      </c>
      <c r="AG22" s="29">
        <v>44118</v>
      </c>
      <c r="AH22" s="30">
        <v>49720</v>
      </c>
      <c r="AI22" s="31">
        <v>27571</v>
      </c>
      <c r="AJ22" s="32">
        <v>37242</v>
      </c>
      <c r="AK22" s="33">
        <v>25143</v>
      </c>
      <c r="AL22" s="34">
        <v>16698</v>
      </c>
      <c r="AM22" s="35">
        <v>30027</v>
      </c>
      <c r="AN22" s="36">
        <v>50996</v>
      </c>
      <c r="AO22" s="37">
        <v>31901</v>
      </c>
      <c r="AP22" s="10">
        <v>31543</v>
      </c>
      <c r="AQ22" s="23">
        <v>402298</v>
      </c>
      <c r="AR22" s="24">
        <v>33524.833333333336</v>
      </c>
      <c r="AS22" s="56">
        <v>50996</v>
      </c>
      <c r="AT22" s="43">
        <v>16698</v>
      </c>
    </row>
    <row r="23" spans="1:46" s="40" customFormat="1" ht="42" customHeight="1">
      <c r="A23" s="167">
        <v>85</v>
      </c>
      <c r="B23" s="8" t="s">
        <v>98</v>
      </c>
      <c r="C23" s="8" t="s">
        <v>102</v>
      </c>
      <c r="D23" s="8" t="s">
        <v>103</v>
      </c>
      <c r="E23" s="10" t="s">
        <v>105</v>
      </c>
      <c r="F23" s="59" t="s">
        <v>105</v>
      </c>
      <c r="G23" s="10" t="s">
        <v>190</v>
      </c>
      <c r="H23" s="9" t="s">
        <v>104</v>
      </c>
      <c r="I23" s="9" t="s">
        <v>34</v>
      </c>
      <c r="J23" s="158">
        <v>72</v>
      </c>
      <c r="K23" s="10">
        <v>575000</v>
      </c>
      <c r="L23" s="9" t="s">
        <v>40</v>
      </c>
      <c r="M23" s="9" t="s">
        <v>54</v>
      </c>
      <c r="N23" s="9" t="s">
        <v>59</v>
      </c>
      <c r="O23" s="11">
        <v>22525</v>
      </c>
      <c r="P23" s="12">
        <v>17615</v>
      </c>
      <c r="Q23" s="13">
        <v>41869</v>
      </c>
      <c r="R23" s="14">
        <v>8616</v>
      </c>
      <c r="S23" s="15">
        <v>83158</v>
      </c>
      <c r="T23" s="16">
        <v>19675</v>
      </c>
      <c r="U23" s="17">
        <v>45008</v>
      </c>
      <c r="V23" s="18">
        <v>95084</v>
      </c>
      <c r="W23" s="19">
        <v>20974</v>
      </c>
      <c r="X23" s="20">
        <v>43702</v>
      </c>
      <c r="Y23" s="21">
        <v>30078</v>
      </c>
      <c r="Z23" s="22">
        <v>22715</v>
      </c>
      <c r="AA23" s="23">
        <v>451019</v>
      </c>
      <c r="AB23" s="24">
        <v>37584.916666666664</v>
      </c>
      <c r="AC23" s="48">
        <v>95084</v>
      </c>
      <c r="AD23" s="26">
        <v>8616</v>
      </c>
      <c r="AE23" s="27">
        <v>34478</v>
      </c>
      <c r="AF23" s="28">
        <v>20983</v>
      </c>
      <c r="AG23" s="29">
        <v>41754</v>
      </c>
      <c r="AH23" s="30">
        <v>50244</v>
      </c>
      <c r="AI23" s="31">
        <v>18258</v>
      </c>
      <c r="AJ23" s="32">
        <v>42412</v>
      </c>
      <c r="AK23" s="33">
        <v>59179</v>
      </c>
      <c r="AL23" s="34">
        <v>41915</v>
      </c>
      <c r="AM23" s="35">
        <v>46469</v>
      </c>
      <c r="AN23" s="36">
        <v>8916</v>
      </c>
      <c r="AO23" s="37">
        <v>39432</v>
      </c>
      <c r="AP23" s="10">
        <v>12798</v>
      </c>
      <c r="AQ23" s="23">
        <v>416838</v>
      </c>
      <c r="AR23" s="24">
        <v>34736.5</v>
      </c>
      <c r="AS23" s="49">
        <v>59179</v>
      </c>
      <c r="AT23" s="56">
        <v>8916</v>
      </c>
    </row>
    <row r="24" spans="1:46" s="76" customFormat="1" ht="42" customHeight="1">
      <c r="A24" s="167">
        <v>85</v>
      </c>
      <c r="B24" s="8" t="s">
        <v>101</v>
      </c>
      <c r="C24" s="8" t="s">
        <v>107</v>
      </c>
      <c r="D24" s="8" t="s">
        <v>103</v>
      </c>
      <c r="E24" s="10" t="s">
        <v>105</v>
      </c>
      <c r="F24" s="59" t="s">
        <v>105</v>
      </c>
      <c r="G24" s="10" t="s">
        <v>190</v>
      </c>
      <c r="H24" s="9" t="s">
        <v>104</v>
      </c>
      <c r="I24" s="9" t="s">
        <v>108</v>
      </c>
      <c r="J24" s="158">
        <v>85</v>
      </c>
      <c r="K24" s="10">
        <v>600000</v>
      </c>
      <c r="L24" s="9" t="s">
        <v>234</v>
      </c>
      <c r="M24" s="9" t="s">
        <v>54</v>
      </c>
      <c r="N24" s="9" t="s">
        <v>59</v>
      </c>
      <c r="O24" s="11">
        <v>59427</v>
      </c>
      <c r="P24" s="12">
        <v>8898</v>
      </c>
      <c r="Q24" s="13">
        <v>70094</v>
      </c>
      <c r="R24" s="14">
        <v>9284</v>
      </c>
      <c r="S24" s="15">
        <v>99040</v>
      </c>
      <c r="T24" s="16">
        <v>63172</v>
      </c>
      <c r="U24" s="17">
        <v>24586</v>
      </c>
      <c r="V24" s="18">
        <v>27490</v>
      </c>
      <c r="W24" s="19">
        <v>22212</v>
      </c>
      <c r="X24" s="20">
        <v>9753</v>
      </c>
      <c r="Y24" s="21">
        <v>44366</v>
      </c>
      <c r="Z24" s="22">
        <v>25787</v>
      </c>
      <c r="AA24" s="23">
        <v>464109</v>
      </c>
      <c r="AB24" s="24">
        <v>38675.75</v>
      </c>
      <c r="AC24" s="44">
        <v>99040</v>
      </c>
      <c r="AD24" s="25">
        <v>8898</v>
      </c>
      <c r="AE24" s="27">
        <v>127633</v>
      </c>
      <c r="AF24" s="28">
        <v>32053</v>
      </c>
      <c r="AG24" s="29">
        <v>42939</v>
      </c>
      <c r="AH24" s="30">
        <v>16633</v>
      </c>
      <c r="AI24" s="31">
        <v>19649</v>
      </c>
      <c r="AJ24" s="32">
        <v>100018</v>
      </c>
      <c r="AK24" s="33">
        <v>62380</v>
      </c>
      <c r="AL24" s="34">
        <v>52130</v>
      </c>
      <c r="AM24" s="35">
        <v>19511</v>
      </c>
      <c r="AN24" s="36">
        <v>33861</v>
      </c>
      <c r="AO24" s="37">
        <v>18029</v>
      </c>
      <c r="AP24" s="10">
        <v>12475</v>
      </c>
      <c r="AQ24" s="23">
        <v>537311</v>
      </c>
      <c r="AR24" s="24">
        <v>44775.916666666664</v>
      </c>
      <c r="AS24" s="23">
        <v>127633</v>
      </c>
      <c r="AT24" s="50">
        <v>12475</v>
      </c>
    </row>
    <row r="25" spans="1:46" s="76" customFormat="1" ht="42" customHeight="1">
      <c r="A25" s="167" t="s">
        <v>231</v>
      </c>
      <c r="B25" s="8" t="s">
        <v>106</v>
      </c>
      <c r="C25" s="8" t="s">
        <v>61</v>
      </c>
      <c r="D25" s="8" t="s">
        <v>103</v>
      </c>
      <c r="E25" s="10" t="s">
        <v>105</v>
      </c>
      <c r="F25" s="59" t="s">
        <v>105</v>
      </c>
      <c r="G25" s="59" t="s">
        <v>189</v>
      </c>
      <c r="H25" s="9" t="s">
        <v>104</v>
      </c>
      <c r="I25" s="163" t="s">
        <v>237</v>
      </c>
      <c r="J25" s="160"/>
      <c r="K25" s="10"/>
      <c r="L25" s="9"/>
      <c r="O25" s="11"/>
      <c r="P25" s="12"/>
      <c r="Q25" s="13"/>
      <c r="R25" s="14"/>
      <c r="S25" s="15"/>
      <c r="T25" s="16"/>
      <c r="U25" s="17"/>
      <c r="V25" s="18"/>
      <c r="W25" s="19"/>
      <c r="X25" s="20"/>
      <c r="Y25" s="21"/>
      <c r="Z25" s="22"/>
      <c r="AA25" s="23"/>
      <c r="AB25" s="24"/>
      <c r="AC25" s="23"/>
      <c r="AD25" s="24"/>
      <c r="AE25" s="27"/>
      <c r="AF25" s="28"/>
      <c r="AG25" s="29"/>
      <c r="AH25" s="30"/>
      <c r="AI25" s="31"/>
      <c r="AJ25" s="32"/>
      <c r="AK25" s="33"/>
      <c r="AL25" s="34"/>
      <c r="AM25" s="35"/>
      <c r="AN25" s="36"/>
      <c r="AO25" s="37"/>
      <c r="AP25" s="10"/>
      <c r="AQ25" s="23"/>
      <c r="AR25" s="24"/>
      <c r="AS25" s="24"/>
      <c r="AT25" s="24"/>
    </row>
    <row r="26" spans="1:46" ht="42" customHeight="1">
      <c r="A26" s="167">
        <v>65</v>
      </c>
      <c r="B26" s="57" t="s">
        <v>109</v>
      </c>
      <c r="C26" s="57" t="s">
        <v>110</v>
      </c>
      <c r="D26" s="57" t="s">
        <v>111</v>
      </c>
      <c r="E26" s="10">
        <v>19</v>
      </c>
      <c r="F26" s="10" t="s">
        <v>187</v>
      </c>
      <c r="G26" s="10" t="s">
        <v>190</v>
      </c>
      <c r="H26" s="58" t="s">
        <v>112</v>
      </c>
      <c r="I26" s="58" t="s">
        <v>53</v>
      </c>
      <c r="J26" s="161">
        <v>60</v>
      </c>
      <c r="K26" s="10">
        <v>500000</v>
      </c>
      <c r="L26" s="9" t="s">
        <v>234</v>
      </c>
      <c r="M26" s="9" t="s">
        <v>54</v>
      </c>
      <c r="N26" s="9" t="s">
        <v>59</v>
      </c>
      <c r="O26" s="78">
        <v>22644</v>
      </c>
      <c r="P26" s="79">
        <v>20707</v>
      </c>
      <c r="Q26" s="80">
        <v>17215</v>
      </c>
      <c r="R26" s="81">
        <v>11791</v>
      </c>
      <c r="S26" s="82">
        <v>23118</v>
      </c>
      <c r="T26" s="83">
        <v>12057</v>
      </c>
      <c r="U26" s="84">
        <v>5907</v>
      </c>
      <c r="V26" s="85">
        <v>29484</v>
      </c>
      <c r="W26" s="86">
        <v>20076</v>
      </c>
      <c r="X26" s="87">
        <v>18700</v>
      </c>
      <c r="Y26" s="88">
        <v>10432</v>
      </c>
      <c r="Z26" s="89">
        <v>9364</v>
      </c>
      <c r="AA26" s="23">
        <v>201495</v>
      </c>
      <c r="AB26" s="24">
        <v>16791.25</v>
      </c>
      <c r="AC26" s="90">
        <v>29484</v>
      </c>
      <c r="AD26" s="91">
        <v>5907</v>
      </c>
      <c r="AE26" s="92">
        <v>17135</v>
      </c>
      <c r="AF26" s="93">
        <v>8043</v>
      </c>
      <c r="AG26" s="94">
        <v>16487</v>
      </c>
      <c r="AH26" s="95">
        <v>20149</v>
      </c>
      <c r="AI26" s="96">
        <v>10465</v>
      </c>
      <c r="AJ26" s="97">
        <v>6020</v>
      </c>
      <c r="AK26" s="98">
        <v>4717</v>
      </c>
      <c r="AL26" s="99">
        <v>7704</v>
      </c>
      <c r="AM26" s="100">
        <v>46359</v>
      </c>
      <c r="AN26" s="101">
        <v>38517</v>
      </c>
      <c r="AO26" s="102">
        <v>12226</v>
      </c>
      <c r="AP26" s="103">
        <v>3943</v>
      </c>
      <c r="AQ26" s="23">
        <v>191765</v>
      </c>
      <c r="AR26" s="24">
        <v>15980.416666666666</v>
      </c>
      <c r="AS26" s="104">
        <v>46359</v>
      </c>
      <c r="AT26" s="105">
        <v>3943</v>
      </c>
    </row>
    <row r="27" spans="1:46" ht="42" customHeight="1">
      <c r="A27" s="167">
        <v>45</v>
      </c>
      <c r="B27" s="57" t="s">
        <v>113</v>
      </c>
      <c r="C27" s="57" t="s">
        <v>114</v>
      </c>
      <c r="D27" s="57" t="s">
        <v>115</v>
      </c>
      <c r="E27" s="59" t="s">
        <v>105</v>
      </c>
      <c r="F27" s="59" t="s">
        <v>105</v>
      </c>
      <c r="G27" s="10" t="s">
        <v>190</v>
      </c>
      <c r="H27" s="58" t="s">
        <v>116</v>
      </c>
      <c r="I27" s="164" t="s">
        <v>227</v>
      </c>
      <c r="J27" s="159"/>
      <c r="K27" s="5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23"/>
      <c r="AB27" s="24"/>
      <c r="AC27" s="23"/>
      <c r="AD27" s="24"/>
      <c r="AE27" s="92"/>
      <c r="AF27" s="93"/>
      <c r="AG27" s="94"/>
      <c r="AH27" s="95"/>
      <c r="AI27" s="96"/>
      <c r="AJ27" s="97"/>
      <c r="AK27" s="98"/>
      <c r="AL27" s="99"/>
      <c r="AM27" s="100"/>
      <c r="AN27" s="101"/>
      <c r="AO27" s="102"/>
      <c r="AP27" s="103"/>
      <c r="AQ27" s="23"/>
      <c r="AR27" s="24"/>
      <c r="AS27" s="24"/>
      <c r="AT27" s="24"/>
    </row>
    <row r="28" spans="1:46" ht="42" customHeight="1">
      <c r="A28" s="167">
        <v>55</v>
      </c>
      <c r="B28" s="57" t="s">
        <v>117</v>
      </c>
      <c r="C28" s="57" t="s">
        <v>118</v>
      </c>
      <c r="D28" s="57" t="s">
        <v>119</v>
      </c>
      <c r="E28" s="10">
        <v>31</v>
      </c>
      <c r="F28" s="10" t="s">
        <v>186</v>
      </c>
      <c r="G28" s="10" t="s">
        <v>190</v>
      </c>
      <c r="H28" s="58" t="s">
        <v>120</v>
      </c>
      <c r="I28" s="58" t="s">
        <v>53</v>
      </c>
      <c r="J28" s="161">
        <v>60</v>
      </c>
      <c r="K28" s="10">
        <v>500000</v>
      </c>
      <c r="L28" s="9" t="s">
        <v>234</v>
      </c>
      <c r="M28" s="9" t="s">
        <v>54</v>
      </c>
      <c r="N28" s="9" t="s">
        <v>59</v>
      </c>
      <c r="O28" s="78">
        <v>1823</v>
      </c>
      <c r="P28" s="79">
        <v>14653</v>
      </c>
      <c r="Q28" s="80">
        <v>9583</v>
      </c>
      <c r="R28" s="81">
        <v>5992</v>
      </c>
      <c r="S28" s="82">
        <v>9177</v>
      </c>
      <c r="T28" s="83">
        <v>9605</v>
      </c>
      <c r="U28" s="84">
        <v>4637</v>
      </c>
      <c r="V28" s="85">
        <v>8421</v>
      </c>
      <c r="W28" s="86">
        <v>10797</v>
      </c>
      <c r="X28" s="87">
        <v>9740</v>
      </c>
      <c r="Y28" s="88">
        <v>7086</v>
      </c>
      <c r="Z28" s="89">
        <v>6207</v>
      </c>
      <c r="AA28" s="23">
        <v>97721</v>
      </c>
      <c r="AB28" s="24">
        <v>8143.416666666667</v>
      </c>
      <c r="AC28" s="106">
        <v>14653</v>
      </c>
      <c r="AD28" s="107">
        <v>5992</v>
      </c>
      <c r="AE28" s="92">
        <v>6883</v>
      </c>
      <c r="AF28" s="93">
        <v>6930</v>
      </c>
      <c r="AG28" s="94">
        <v>6852</v>
      </c>
      <c r="AH28" s="95">
        <v>8094</v>
      </c>
      <c r="AI28" s="96">
        <v>5354</v>
      </c>
      <c r="AJ28" s="97">
        <v>7060</v>
      </c>
      <c r="AK28" s="98">
        <v>9325</v>
      </c>
      <c r="AL28" s="99">
        <v>7381</v>
      </c>
      <c r="AM28" s="100">
        <v>12636</v>
      </c>
      <c r="AN28" s="101">
        <v>6158</v>
      </c>
      <c r="AO28" s="102">
        <v>5259</v>
      </c>
      <c r="AP28" s="103">
        <v>6276</v>
      </c>
      <c r="AQ28" s="23">
        <v>88208</v>
      </c>
      <c r="AR28" s="24">
        <v>7350.666666666667</v>
      </c>
      <c r="AS28" s="104">
        <v>12636</v>
      </c>
      <c r="AT28" s="108">
        <v>5259</v>
      </c>
    </row>
    <row r="29" spans="1:46" ht="42" customHeight="1">
      <c r="A29" s="167">
        <v>55</v>
      </c>
      <c r="B29" s="57" t="s">
        <v>121</v>
      </c>
      <c r="C29" s="57" t="s">
        <v>122</v>
      </c>
      <c r="D29" s="57" t="s">
        <v>119</v>
      </c>
      <c r="E29" s="10">
        <v>31</v>
      </c>
      <c r="F29" s="10" t="s">
        <v>186</v>
      </c>
      <c r="G29" s="10" t="s">
        <v>190</v>
      </c>
      <c r="H29" s="58" t="s">
        <v>123</v>
      </c>
      <c r="I29" s="58" t="s">
        <v>53</v>
      </c>
      <c r="J29" s="161">
        <v>60</v>
      </c>
      <c r="K29" s="10">
        <v>500000</v>
      </c>
      <c r="L29" s="9" t="s">
        <v>234</v>
      </c>
      <c r="M29" s="9" t="s">
        <v>54</v>
      </c>
      <c r="N29" s="9" t="s">
        <v>59</v>
      </c>
      <c r="O29" s="78">
        <v>5891</v>
      </c>
      <c r="P29" s="79">
        <v>3595</v>
      </c>
      <c r="Q29" s="80">
        <v>3674</v>
      </c>
      <c r="R29" s="81">
        <v>3163</v>
      </c>
      <c r="S29" s="82">
        <v>4185</v>
      </c>
      <c r="T29" s="83">
        <v>29629</v>
      </c>
      <c r="U29" s="84">
        <v>9322</v>
      </c>
      <c r="V29" s="85">
        <v>2587</v>
      </c>
      <c r="W29" s="86">
        <v>4970</v>
      </c>
      <c r="X29" s="87">
        <v>3729</v>
      </c>
      <c r="Y29" s="88">
        <v>8981</v>
      </c>
      <c r="Z29" s="89">
        <v>6330</v>
      </c>
      <c r="AA29" s="23">
        <v>86056</v>
      </c>
      <c r="AB29" s="24">
        <v>7171.333333333333</v>
      </c>
      <c r="AC29" s="109">
        <v>29629</v>
      </c>
      <c r="AD29" s="107">
        <v>3163</v>
      </c>
      <c r="AE29" s="92">
        <v>2768</v>
      </c>
      <c r="AF29" s="93">
        <v>22647</v>
      </c>
      <c r="AG29" s="94">
        <v>10448</v>
      </c>
      <c r="AH29" s="95">
        <v>14916</v>
      </c>
      <c r="AI29" s="96">
        <v>2419</v>
      </c>
      <c r="AJ29" s="97">
        <v>5283</v>
      </c>
      <c r="AK29" s="98">
        <v>24507</v>
      </c>
      <c r="AL29" s="99">
        <v>4369</v>
      </c>
      <c r="AM29" s="100">
        <v>4497</v>
      </c>
      <c r="AN29" s="101">
        <v>4105</v>
      </c>
      <c r="AO29" s="102">
        <v>2296</v>
      </c>
      <c r="AP29" s="103">
        <v>13624</v>
      </c>
      <c r="AQ29" s="23">
        <v>111879</v>
      </c>
      <c r="AR29" s="24">
        <v>9323.25</v>
      </c>
      <c r="AS29" s="110">
        <v>22647</v>
      </c>
      <c r="AT29" s="108">
        <v>2296</v>
      </c>
    </row>
    <row r="30" spans="1:46" ht="42" customHeight="1">
      <c r="A30" s="167">
        <v>45</v>
      </c>
      <c r="B30" s="57" t="s">
        <v>124</v>
      </c>
      <c r="C30" s="57" t="s">
        <v>125</v>
      </c>
      <c r="D30" s="57" t="s">
        <v>126</v>
      </c>
      <c r="E30" s="10">
        <v>20</v>
      </c>
      <c r="F30" s="10" t="s">
        <v>187</v>
      </c>
      <c r="G30" s="10" t="s">
        <v>190</v>
      </c>
      <c r="H30" s="58" t="s">
        <v>127</v>
      </c>
      <c r="I30" s="58" t="s">
        <v>28</v>
      </c>
      <c r="J30" s="161">
        <v>45</v>
      </c>
      <c r="K30" s="10">
        <v>150000</v>
      </c>
      <c r="L30" s="58" t="s">
        <v>40</v>
      </c>
      <c r="M30" s="9" t="s">
        <v>29</v>
      </c>
      <c r="N30" s="9" t="s">
        <v>35</v>
      </c>
      <c r="O30" s="78">
        <v>3219</v>
      </c>
      <c r="P30" s="79">
        <v>2682</v>
      </c>
      <c r="Q30" s="80">
        <v>5392</v>
      </c>
      <c r="R30" s="81">
        <v>2426</v>
      </c>
      <c r="S30" s="82">
        <v>3742</v>
      </c>
      <c r="T30" s="83">
        <v>1699</v>
      </c>
      <c r="U30" s="84">
        <v>3043</v>
      </c>
      <c r="V30" s="85">
        <v>3049</v>
      </c>
      <c r="W30" s="86">
        <v>2478</v>
      </c>
      <c r="X30" s="87">
        <v>2882</v>
      </c>
      <c r="Y30" s="88">
        <v>1821</v>
      </c>
      <c r="Z30" s="89">
        <v>2036</v>
      </c>
      <c r="AA30" s="23">
        <v>34469</v>
      </c>
      <c r="AB30" s="24">
        <v>2872.4166666666665</v>
      </c>
      <c r="AC30" s="109">
        <v>1699</v>
      </c>
      <c r="AD30" s="111">
        <v>3742</v>
      </c>
      <c r="AE30" s="92">
        <v>3238</v>
      </c>
      <c r="AF30" s="93">
        <v>2260</v>
      </c>
      <c r="AG30" s="94">
        <v>1785</v>
      </c>
      <c r="AH30" s="95">
        <v>3906</v>
      </c>
      <c r="AI30" s="96">
        <v>2141</v>
      </c>
      <c r="AJ30" s="97">
        <v>2197</v>
      </c>
      <c r="AK30" s="98">
        <v>2572</v>
      </c>
      <c r="AL30" s="99">
        <v>2105</v>
      </c>
      <c r="AM30" s="100">
        <v>3280</v>
      </c>
      <c r="AN30" s="101">
        <v>2558</v>
      </c>
      <c r="AO30" s="102">
        <v>1750</v>
      </c>
      <c r="AP30" s="103">
        <v>2047</v>
      </c>
      <c r="AQ30" s="23">
        <v>29839</v>
      </c>
      <c r="AR30" s="24">
        <v>2486.5833333333335</v>
      </c>
      <c r="AS30" s="112">
        <v>3906</v>
      </c>
      <c r="AT30" s="113">
        <v>1785</v>
      </c>
    </row>
    <row r="31" spans="1:46" ht="42" customHeight="1">
      <c r="A31" s="167">
        <v>55</v>
      </c>
      <c r="B31" s="57" t="s">
        <v>128</v>
      </c>
      <c r="C31" s="57" t="s">
        <v>129</v>
      </c>
      <c r="D31" s="57" t="s">
        <v>130</v>
      </c>
      <c r="E31" s="10">
        <v>24</v>
      </c>
      <c r="F31" s="10" t="s">
        <v>187</v>
      </c>
      <c r="G31" s="10" t="s">
        <v>190</v>
      </c>
      <c r="H31" s="58" t="s">
        <v>131</v>
      </c>
      <c r="I31" s="58" t="s">
        <v>53</v>
      </c>
      <c r="J31" s="161">
        <v>60</v>
      </c>
      <c r="K31" s="10">
        <v>500000</v>
      </c>
      <c r="L31" s="9" t="s">
        <v>234</v>
      </c>
      <c r="M31" s="9" t="s">
        <v>54</v>
      </c>
      <c r="N31" s="9" t="s">
        <v>59</v>
      </c>
      <c r="O31" s="78">
        <v>13711</v>
      </c>
      <c r="P31" s="79">
        <v>14996</v>
      </c>
      <c r="Q31" s="80">
        <v>17848</v>
      </c>
      <c r="R31" s="81">
        <v>10157</v>
      </c>
      <c r="S31" s="82">
        <v>18197</v>
      </c>
      <c r="T31" s="83">
        <v>11881</v>
      </c>
      <c r="U31" s="84">
        <v>13811</v>
      </c>
      <c r="V31" s="85">
        <v>13732</v>
      </c>
      <c r="W31" s="86">
        <v>16520</v>
      </c>
      <c r="X31" s="87">
        <v>12136</v>
      </c>
      <c r="Y31" s="88">
        <v>11899</v>
      </c>
      <c r="Z31" s="89">
        <v>12503</v>
      </c>
      <c r="AA31" s="23">
        <v>167391</v>
      </c>
      <c r="AB31" s="24">
        <v>13949.25</v>
      </c>
      <c r="AC31" s="111">
        <v>18197</v>
      </c>
      <c r="AD31" s="107">
        <v>10157</v>
      </c>
      <c r="AE31" s="92">
        <v>17380</v>
      </c>
      <c r="AF31" s="93">
        <v>15466</v>
      </c>
      <c r="AG31" s="94">
        <v>24659</v>
      </c>
      <c r="AH31" s="95">
        <v>14927</v>
      </c>
      <c r="AI31" s="96">
        <v>11292</v>
      </c>
      <c r="AJ31" s="97">
        <v>17988</v>
      </c>
      <c r="AK31" s="98">
        <v>17231</v>
      </c>
      <c r="AL31" s="99">
        <v>10648</v>
      </c>
      <c r="AM31" s="100">
        <v>16606</v>
      </c>
      <c r="AN31" s="101">
        <v>10334</v>
      </c>
      <c r="AO31" s="102">
        <v>13478</v>
      </c>
      <c r="AP31" s="103">
        <v>14194</v>
      </c>
      <c r="AQ31" s="23">
        <v>184203</v>
      </c>
      <c r="AR31" s="24">
        <v>15350.25</v>
      </c>
      <c r="AS31" s="113">
        <v>24659</v>
      </c>
      <c r="AT31" s="114">
        <v>10334</v>
      </c>
    </row>
    <row r="32" spans="1:46" ht="42" customHeight="1">
      <c r="A32" s="167">
        <v>55</v>
      </c>
      <c r="B32" s="57" t="s">
        <v>132</v>
      </c>
      <c r="C32" s="57" t="s">
        <v>133</v>
      </c>
      <c r="D32" s="57" t="s">
        <v>134</v>
      </c>
      <c r="E32" s="10">
        <v>12</v>
      </c>
      <c r="F32" s="10" t="s">
        <v>187</v>
      </c>
      <c r="G32" s="10" t="s">
        <v>190</v>
      </c>
      <c r="H32" s="58" t="s">
        <v>135</v>
      </c>
      <c r="I32" s="58" t="s">
        <v>53</v>
      </c>
      <c r="J32" s="161">
        <v>60</v>
      </c>
      <c r="K32" s="10">
        <v>500000</v>
      </c>
      <c r="L32" s="58" t="s">
        <v>40</v>
      </c>
      <c r="M32" s="9" t="s">
        <v>54</v>
      </c>
      <c r="N32" s="9" t="s">
        <v>136</v>
      </c>
      <c r="O32" s="78">
        <v>5045</v>
      </c>
      <c r="P32" s="79">
        <v>4171</v>
      </c>
      <c r="Q32" s="80">
        <v>6553</v>
      </c>
      <c r="R32" s="81">
        <v>2209</v>
      </c>
      <c r="S32" s="82">
        <v>5460</v>
      </c>
      <c r="T32" s="83">
        <v>3212</v>
      </c>
      <c r="U32" s="84">
        <v>5807</v>
      </c>
      <c r="V32" s="85">
        <v>5698</v>
      </c>
      <c r="W32" s="86">
        <v>5243</v>
      </c>
      <c r="X32" s="87">
        <v>3594</v>
      </c>
      <c r="Y32" s="88">
        <v>3447</v>
      </c>
      <c r="Z32" s="89">
        <v>4427</v>
      </c>
      <c r="AA32" s="23">
        <v>54866</v>
      </c>
      <c r="AB32" s="24">
        <v>4572.166666666667</v>
      </c>
      <c r="AC32" s="91">
        <v>5807</v>
      </c>
      <c r="AD32" s="107">
        <v>2209</v>
      </c>
      <c r="AE32" s="92">
        <v>4900</v>
      </c>
      <c r="AF32" s="93">
        <v>4511</v>
      </c>
      <c r="AG32" s="94">
        <v>3063</v>
      </c>
      <c r="AH32" s="95">
        <v>2490</v>
      </c>
      <c r="AI32" s="96">
        <v>3823</v>
      </c>
      <c r="AJ32" s="97">
        <v>3647</v>
      </c>
      <c r="AK32" s="98">
        <v>3489</v>
      </c>
      <c r="AL32" s="99">
        <v>9871</v>
      </c>
      <c r="AM32" s="100">
        <v>4037</v>
      </c>
      <c r="AN32" s="101">
        <v>3290</v>
      </c>
      <c r="AO32" s="102">
        <v>2283</v>
      </c>
      <c r="AP32" s="103">
        <v>2415</v>
      </c>
      <c r="AQ32" s="23">
        <v>47819</v>
      </c>
      <c r="AR32" s="24">
        <v>3984.9166666666665</v>
      </c>
      <c r="AS32" s="115">
        <v>4900</v>
      </c>
      <c r="AT32" s="108">
        <v>2283</v>
      </c>
    </row>
    <row r="33" spans="1:46" ht="42" customHeight="1">
      <c r="A33" s="167">
        <v>75</v>
      </c>
      <c r="B33" s="57" t="s">
        <v>137</v>
      </c>
      <c r="C33" s="57" t="s">
        <v>138</v>
      </c>
      <c r="D33" s="57" t="s">
        <v>139</v>
      </c>
      <c r="E33" s="10">
        <v>49</v>
      </c>
      <c r="F33" s="10" t="s">
        <v>186</v>
      </c>
      <c r="G33" s="10" t="s">
        <v>190</v>
      </c>
      <c r="H33" s="58" t="s">
        <v>140</v>
      </c>
      <c r="I33" s="58" t="s">
        <v>53</v>
      </c>
      <c r="J33" s="161">
        <v>60</v>
      </c>
      <c r="K33" s="10">
        <v>500000</v>
      </c>
      <c r="L33" s="9" t="s">
        <v>234</v>
      </c>
      <c r="M33" s="9" t="s">
        <v>54</v>
      </c>
      <c r="N33" s="9" t="s">
        <v>59</v>
      </c>
      <c r="O33" s="78">
        <v>40253</v>
      </c>
      <c r="P33" s="79">
        <v>41535</v>
      </c>
      <c r="Q33" s="80">
        <v>73339</v>
      </c>
      <c r="R33" s="81">
        <v>27412</v>
      </c>
      <c r="S33" s="82">
        <v>47896</v>
      </c>
      <c r="T33" s="83">
        <v>34796</v>
      </c>
      <c r="U33" s="84">
        <v>32470</v>
      </c>
      <c r="V33" s="85">
        <v>41753</v>
      </c>
      <c r="W33" s="86">
        <v>29051</v>
      </c>
      <c r="X33" s="87">
        <v>30458</v>
      </c>
      <c r="Y33" s="88">
        <v>23698</v>
      </c>
      <c r="Z33" s="89">
        <v>33173</v>
      </c>
      <c r="AA33" s="23">
        <v>455834</v>
      </c>
      <c r="AB33" s="24">
        <v>37986.166666666664</v>
      </c>
      <c r="AC33" s="116">
        <v>73339</v>
      </c>
      <c r="AD33" s="107">
        <v>27412</v>
      </c>
      <c r="AE33" s="92">
        <v>47330</v>
      </c>
      <c r="AF33" s="93">
        <v>31278</v>
      </c>
      <c r="AG33" s="94">
        <v>37897</v>
      </c>
      <c r="AH33" s="95">
        <v>45133</v>
      </c>
      <c r="AI33" s="96">
        <v>39693</v>
      </c>
      <c r="AJ33" s="97">
        <v>45108</v>
      </c>
      <c r="AK33" s="98">
        <v>27202</v>
      </c>
      <c r="AL33" s="99">
        <v>42551</v>
      </c>
      <c r="AM33" s="100">
        <v>33075</v>
      </c>
      <c r="AN33" s="101">
        <v>34147</v>
      </c>
      <c r="AO33" s="102">
        <v>20997</v>
      </c>
      <c r="AP33" s="103">
        <v>37171</v>
      </c>
      <c r="AQ33" s="23">
        <v>441582</v>
      </c>
      <c r="AR33" s="24">
        <v>36798.5</v>
      </c>
      <c r="AS33" s="115">
        <v>47330</v>
      </c>
      <c r="AT33" s="108">
        <v>20997</v>
      </c>
    </row>
    <row r="34" spans="1:46" ht="42" customHeight="1">
      <c r="A34" s="167">
        <v>75</v>
      </c>
      <c r="B34" s="57" t="s">
        <v>141</v>
      </c>
      <c r="C34" s="57" t="s">
        <v>142</v>
      </c>
      <c r="D34" s="57" t="s">
        <v>139</v>
      </c>
      <c r="E34" s="10">
        <v>49</v>
      </c>
      <c r="F34" s="10" t="s">
        <v>186</v>
      </c>
      <c r="G34" s="10" t="s">
        <v>190</v>
      </c>
      <c r="H34" s="58" t="s">
        <v>140</v>
      </c>
      <c r="I34" s="9" t="s">
        <v>34</v>
      </c>
      <c r="J34" s="158">
        <v>72</v>
      </c>
      <c r="K34" s="10">
        <v>575000</v>
      </c>
      <c r="L34" s="9" t="s">
        <v>234</v>
      </c>
      <c r="M34" s="9" t="s">
        <v>54</v>
      </c>
      <c r="N34" s="9" t="s">
        <v>59</v>
      </c>
      <c r="O34" s="78">
        <v>42322</v>
      </c>
      <c r="P34" s="79">
        <v>30308</v>
      </c>
      <c r="Q34" s="80">
        <v>53670</v>
      </c>
      <c r="R34" s="81">
        <v>56439</v>
      </c>
      <c r="S34" s="82">
        <v>39638</v>
      </c>
      <c r="T34" s="83">
        <v>23776</v>
      </c>
      <c r="U34" s="84">
        <v>26623</v>
      </c>
      <c r="V34" s="85">
        <v>33034</v>
      </c>
      <c r="W34" s="86">
        <v>40413</v>
      </c>
      <c r="X34" s="87">
        <v>26597</v>
      </c>
      <c r="Y34" s="88">
        <v>23629</v>
      </c>
      <c r="Z34" s="89">
        <v>24936</v>
      </c>
      <c r="AA34" s="23">
        <v>421385</v>
      </c>
      <c r="AB34" s="24">
        <v>35115.416666666664</v>
      </c>
      <c r="AC34" s="107">
        <v>56439</v>
      </c>
      <c r="AD34" s="117">
        <v>23629</v>
      </c>
      <c r="AE34" s="92">
        <v>41435</v>
      </c>
      <c r="AF34" s="93">
        <v>29722</v>
      </c>
      <c r="AG34" s="94">
        <v>29882</v>
      </c>
      <c r="AH34" s="95">
        <v>28018</v>
      </c>
      <c r="AI34" s="96">
        <v>31698</v>
      </c>
      <c r="AJ34" s="97">
        <v>32207</v>
      </c>
      <c r="AK34" s="98">
        <v>34709</v>
      </c>
      <c r="AL34" s="99">
        <v>31748</v>
      </c>
      <c r="AM34" s="100">
        <v>38465</v>
      </c>
      <c r="AN34" s="101">
        <v>48718</v>
      </c>
      <c r="AO34" s="102">
        <v>26287</v>
      </c>
      <c r="AP34" s="103">
        <v>51190</v>
      </c>
      <c r="AQ34" s="23">
        <v>424079</v>
      </c>
      <c r="AR34" s="24">
        <v>35339.916666666664</v>
      </c>
      <c r="AS34" s="105">
        <v>51190</v>
      </c>
      <c r="AT34" s="112">
        <v>28018</v>
      </c>
    </row>
    <row r="35" spans="1:46" ht="42" customHeight="1">
      <c r="A35" s="167">
        <v>45</v>
      </c>
      <c r="B35" s="57" t="s">
        <v>143</v>
      </c>
      <c r="C35" s="57" t="s">
        <v>144</v>
      </c>
      <c r="D35" s="57" t="s">
        <v>145</v>
      </c>
      <c r="E35" s="10">
        <v>7</v>
      </c>
      <c r="F35" s="10" t="s">
        <v>187</v>
      </c>
      <c r="G35" s="10" t="s">
        <v>190</v>
      </c>
      <c r="H35" s="58" t="s">
        <v>146</v>
      </c>
      <c r="I35" s="58" t="s">
        <v>28</v>
      </c>
      <c r="J35" s="161">
        <v>45</v>
      </c>
      <c r="K35" s="10">
        <v>150000</v>
      </c>
      <c r="L35" s="58" t="s">
        <v>40</v>
      </c>
      <c r="M35" s="9" t="s">
        <v>29</v>
      </c>
      <c r="N35" s="9" t="s">
        <v>35</v>
      </c>
      <c r="O35" s="78">
        <v>4721</v>
      </c>
      <c r="P35" s="79">
        <v>5014</v>
      </c>
      <c r="Q35" s="80">
        <v>5332</v>
      </c>
      <c r="R35" s="81">
        <v>2844</v>
      </c>
      <c r="S35" s="82">
        <v>5419</v>
      </c>
      <c r="T35" s="83">
        <v>2922</v>
      </c>
      <c r="U35" s="84">
        <v>5009</v>
      </c>
      <c r="V35" s="85">
        <v>4264</v>
      </c>
      <c r="W35" s="86">
        <v>3148</v>
      </c>
      <c r="X35" s="87">
        <v>3395</v>
      </c>
      <c r="Y35" s="88">
        <v>2102</v>
      </c>
      <c r="Z35" s="89">
        <v>2519</v>
      </c>
      <c r="AA35" s="23">
        <v>46689</v>
      </c>
      <c r="AB35" s="24">
        <v>3890.75</v>
      </c>
      <c r="AC35" s="111">
        <v>5419</v>
      </c>
      <c r="AD35" s="117">
        <v>2102</v>
      </c>
      <c r="AE35" s="92">
        <v>4263</v>
      </c>
      <c r="AF35" s="93">
        <v>3561</v>
      </c>
      <c r="AG35" s="94">
        <v>2395</v>
      </c>
      <c r="AH35" s="95">
        <v>2986</v>
      </c>
      <c r="AI35" s="96">
        <v>3108</v>
      </c>
      <c r="AJ35" s="97">
        <v>6567</v>
      </c>
      <c r="AK35" s="98">
        <v>4629</v>
      </c>
      <c r="AL35" s="99">
        <v>2880</v>
      </c>
      <c r="AM35" s="100">
        <v>2922</v>
      </c>
      <c r="AN35" s="101">
        <v>2585</v>
      </c>
      <c r="AO35" s="102">
        <v>2295</v>
      </c>
      <c r="AP35" s="103">
        <v>1914</v>
      </c>
      <c r="AQ35" s="23">
        <v>40105</v>
      </c>
      <c r="AR35" s="24">
        <v>3342.0833333333335</v>
      </c>
      <c r="AS35" s="118">
        <v>6567</v>
      </c>
      <c r="AT35" s="105">
        <v>1914</v>
      </c>
    </row>
    <row r="36" spans="1:46" ht="42" customHeight="1">
      <c r="A36" s="167">
        <v>55</v>
      </c>
      <c r="B36" s="57" t="s">
        <v>147</v>
      </c>
      <c r="C36" s="57" t="s">
        <v>148</v>
      </c>
      <c r="D36" s="57" t="s">
        <v>149</v>
      </c>
      <c r="E36" s="10">
        <v>15</v>
      </c>
      <c r="F36" s="10" t="s">
        <v>187</v>
      </c>
      <c r="G36" s="10" t="s">
        <v>190</v>
      </c>
      <c r="H36" s="58" t="s">
        <v>150</v>
      </c>
      <c r="I36" s="58" t="s">
        <v>53</v>
      </c>
      <c r="J36" s="161">
        <v>60</v>
      </c>
      <c r="K36" s="10">
        <v>500000</v>
      </c>
      <c r="L36" s="58" t="s">
        <v>40</v>
      </c>
      <c r="M36" s="9" t="s">
        <v>54</v>
      </c>
      <c r="N36" s="9" t="s">
        <v>136</v>
      </c>
      <c r="O36" s="78">
        <v>10871</v>
      </c>
      <c r="P36" s="79">
        <v>8456</v>
      </c>
      <c r="Q36" s="80">
        <v>11815</v>
      </c>
      <c r="R36" s="81">
        <v>12885</v>
      </c>
      <c r="S36" s="82">
        <v>21062</v>
      </c>
      <c r="T36" s="83">
        <v>6322</v>
      </c>
      <c r="U36" s="84">
        <v>11913</v>
      </c>
      <c r="V36" s="85">
        <v>10855</v>
      </c>
      <c r="W36" s="86">
        <v>10548</v>
      </c>
      <c r="X36" s="87">
        <v>20496</v>
      </c>
      <c r="Y36" s="88">
        <v>12547</v>
      </c>
      <c r="Z36" s="89">
        <v>11269</v>
      </c>
      <c r="AA36" s="23">
        <v>149039</v>
      </c>
      <c r="AB36" s="24">
        <v>12419.916666666666</v>
      </c>
      <c r="AC36" s="107">
        <v>12885</v>
      </c>
      <c r="AD36" s="106">
        <v>8456</v>
      </c>
      <c r="AE36" s="92">
        <v>17023</v>
      </c>
      <c r="AF36" s="93">
        <v>17633</v>
      </c>
      <c r="AG36" s="94">
        <v>12117</v>
      </c>
      <c r="AH36" s="95">
        <v>6170</v>
      </c>
      <c r="AI36" s="96">
        <v>11139</v>
      </c>
      <c r="AJ36" s="97">
        <v>10243</v>
      </c>
      <c r="AK36" s="98">
        <v>22464</v>
      </c>
      <c r="AL36" s="99">
        <v>8723</v>
      </c>
      <c r="AM36" s="100">
        <v>11496</v>
      </c>
      <c r="AN36" s="101">
        <v>5655</v>
      </c>
      <c r="AO36" s="102">
        <v>11720</v>
      </c>
      <c r="AP36" s="103">
        <v>12314</v>
      </c>
      <c r="AQ36" s="23">
        <v>146697</v>
      </c>
      <c r="AR36" s="24">
        <v>12224.75</v>
      </c>
      <c r="AS36" s="119">
        <v>22464</v>
      </c>
      <c r="AT36" s="114">
        <v>5655</v>
      </c>
    </row>
    <row r="37" spans="1:46" ht="42" customHeight="1">
      <c r="A37" s="167">
        <v>55</v>
      </c>
      <c r="B37" s="57" t="s">
        <v>151</v>
      </c>
      <c r="C37" s="57" t="s">
        <v>152</v>
      </c>
      <c r="D37" s="57" t="s">
        <v>153</v>
      </c>
      <c r="E37" s="10">
        <v>21</v>
      </c>
      <c r="F37" s="10" t="s">
        <v>187</v>
      </c>
      <c r="G37" s="10" t="s">
        <v>190</v>
      </c>
      <c r="H37" s="58" t="s">
        <v>154</v>
      </c>
      <c r="I37" s="58" t="s">
        <v>53</v>
      </c>
      <c r="J37" s="161">
        <v>60</v>
      </c>
      <c r="K37" s="10">
        <v>500000</v>
      </c>
      <c r="L37" s="9" t="s">
        <v>234</v>
      </c>
      <c r="M37" s="9" t="s">
        <v>54</v>
      </c>
      <c r="N37" s="9" t="s">
        <v>59</v>
      </c>
      <c r="O37" s="78">
        <v>13947</v>
      </c>
      <c r="P37" s="79">
        <v>13476</v>
      </c>
      <c r="Q37" s="80">
        <v>14995</v>
      </c>
      <c r="R37" s="81">
        <v>9532</v>
      </c>
      <c r="S37" s="82">
        <v>15686</v>
      </c>
      <c r="T37" s="83">
        <v>13176</v>
      </c>
      <c r="U37" s="84">
        <v>11729</v>
      </c>
      <c r="V37" s="85">
        <v>9788</v>
      </c>
      <c r="W37" s="86">
        <v>12944</v>
      </c>
      <c r="X37" s="87">
        <v>14075</v>
      </c>
      <c r="Y37" s="88">
        <v>10349</v>
      </c>
      <c r="Z37" s="89">
        <v>7571</v>
      </c>
      <c r="AA37" s="23">
        <v>147268</v>
      </c>
      <c r="AB37" s="24">
        <v>12272.333333333334</v>
      </c>
      <c r="AC37" s="116">
        <v>14995</v>
      </c>
      <c r="AD37" s="120">
        <v>7571</v>
      </c>
      <c r="AE37" s="92">
        <v>13549</v>
      </c>
      <c r="AF37" s="93">
        <v>10770</v>
      </c>
      <c r="AG37" s="94">
        <v>9127</v>
      </c>
      <c r="AH37" s="95">
        <v>10308</v>
      </c>
      <c r="AI37" s="96">
        <v>11110</v>
      </c>
      <c r="AJ37" s="97">
        <v>7468</v>
      </c>
      <c r="AK37" s="98">
        <v>8455</v>
      </c>
      <c r="AL37" s="99">
        <v>9424</v>
      </c>
      <c r="AM37" s="100">
        <v>16043</v>
      </c>
      <c r="AN37" s="101">
        <v>11247</v>
      </c>
      <c r="AO37" s="102">
        <v>12496</v>
      </c>
      <c r="AP37" s="103">
        <v>7908</v>
      </c>
      <c r="AQ37" s="23">
        <v>127905</v>
      </c>
      <c r="AR37" s="24">
        <v>10658.75</v>
      </c>
      <c r="AS37" s="104">
        <v>16043</v>
      </c>
      <c r="AT37" s="118">
        <v>7468</v>
      </c>
    </row>
    <row r="38" spans="1:46" ht="42" customHeight="1">
      <c r="A38" s="167">
        <v>65</v>
      </c>
      <c r="B38" s="57" t="s">
        <v>155</v>
      </c>
      <c r="C38" s="57" t="s">
        <v>156</v>
      </c>
      <c r="D38" s="57" t="s">
        <v>157</v>
      </c>
      <c r="E38" s="10">
        <v>42</v>
      </c>
      <c r="F38" s="10" t="s">
        <v>186</v>
      </c>
      <c r="G38" s="10" t="s">
        <v>190</v>
      </c>
      <c r="H38" s="58" t="s">
        <v>158</v>
      </c>
      <c r="I38" s="58" t="s">
        <v>53</v>
      </c>
      <c r="J38" s="161">
        <v>60</v>
      </c>
      <c r="K38" s="10">
        <v>500000</v>
      </c>
      <c r="L38" s="58" t="s">
        <v>40</v>
      </c>
      <c r="M38" s="9" t="s">
        <v>54</v>
      </c>
      <c r="N38" s="9" t="s">
        <v>59</v>
      </c>
      <c r="O38" s="78">
        <v>7829</v>
      </c>
      <c r="P38" s="79">
        <v>8585</v>
      </c>
      <c r="Q38" s="80">
        <v>12834</v>
      </c>
      <c r="R38" s="81">
        <v>7578</v>
      </c>
      <c r="S38" s="82">
        <v>19622</v>
      </c>
      <c r="T38" s="83">
        <v>8931</v>
      </c>
      <c r="U38" s="84">
        <v>13902</v>
      </c>
      <c r="V38" s="85">
        <v>22010</v>
      </c>
      <c r="W38" s="86">
        <v>13096</v>
      </c>
      <c r="X38" s="87">
        <v>4892</v>
      </c>
      <c r="Y38" s="88">
        <v>6734</v>
      </c>
      <c r="Z38" s="89">
        <v>9755</v>
      </c>
      <c r="AA38" s="23">
        <v>135768</v>
      </c>
      <c r="AB38" s="24">
        <v>11314</v>
      </c>
      <c r="AC38" s="90">
        <v>22010</v>
      </c>
      <c r="AD38" s="121">
        <v>4892</v>
      </c>
      <c r="AE38" s="92">
        <v>15963</v>
      </c>
      <c r="AF38" s="93">
        <v>10365</v>
      </c>
      <c r="AG38" s="94">
        <v>13070</v>
      </c>
      <c r="AH38" s="95">
        <v>16621</v>
      </c>
      <c r="AI38" s="96">
        <v>5977</v>
      </c>
      <c r="AJ38" s="97">
        <v>12862</v>
      </c>
      <c r="AK38" s="98">
        <v>6071</v>
      </c>
      <c r="AL38" s="99">
        <v>6601</v>
      </c>
      <c r="AM38" s="100">
        <v>14384</v>
      </c>
      <c r="AN38" s="101">
        <v>6473</v>
      </c>
      <c r="AO38" s="102">
        <v>31251</v>
      </c>
      <c r="AP38" s="103">
        <v>6341</v>
      </c>
      <c r="AQ38" s="23">
        <v>145979</v>
      </c>
      <c r="AR38" s="24">
        <v>12164.916666666666</v>
      </c>
      <c r="AS38" s="108">
        <v>31251</v>
      </c>
      <c r="AT38" s="105">
        <v>6341</v>
      </c>
    </row>
    <row r="39" spans="1:46" ht="42" customHeight="1">
      <c r="A39" s="167">
        <v>75</v>
      </c>
      <c r="B39" s="57" t="s">
        <v>159</v>
      </c>
      <c r="C39" s="57" t="s">
        <v>160</v>
      </c>
      <c r="D39" s="57" t="s">
        <v>157</v>
      </c>
      <c r="E39" s="10">
        <v>42</v>
      </c>
      <c r="F39" s="10" t="s">
        <v>186</v>
      </c>
      <c r="G39" s="10" t="s">
        <v>190</v>
      </c>
      <c r="H39" s="58" t="s">
        <v>161</v>
      </c>
      <c r="I39" s="58" t="s">
        <v>108</v>
      </c>
      <c r="J39" s="161">
        <v>60</v>
      </c>
      <c r="K39" s="59">
        <v>600000</v>
      </c>
      <c r="L39" s="58" t="s">
        <v>40</v>
      </c>
      <c r="M39" s="9" t="s">
        <v>54</v>
      </c>
      <c r="N39" s="9" t="s">
        <v>59</v>
      </c>
      <c r="O39" s="78">
        <v>8557</v>
      </c>
      <c r="P39" s="79">
        <v>23388</v>
      </c>
      <c r="Q39" s="80">
        <v>78872</v>
      </c>
      <c r="R39" s="81">
        <v>2776</v>
      </c>
      <c r="S39" s="82">
        <v>20683</v>
      </c>
      <c r="T39" s="83">
        <v>27136</v>
      </c>
      <c r="U39" s="84">
        <v>14709</v>
      </c>
      <c r="V39" s="85">
        <v>166997</v>
      </c>
      <c r="W39" s="86">
        <v>8964</v>
      </c>
      <c r="X39" s="87">
        <v>10698</v>
      </c>
      <c r="Y39" s="88">
        <v>23244</v>
      </c>
      <c r="Z39" s="89">
        <v>10210</v>
      </c>
      <c r="AA39" s="23">
        <v>396234</v>
      </c>
      <c r="AB39" s="24">
        <v>33019.5</v>
      </c>
      <c r="AC39" s="90">
        <v>166997</v>
      </c>
      <c r="AD39" s="107">
        <v>2776</v>
      </c>
      <c r="AE39" s="92">
        <v>13230</v>
      </c>
      <c r="AF39" s="93">
        <v>10312</v>
      </c>
      <c r="AG39" s="94">
        <v>70063</v>
      </c>
      <c r="AH39" s="95">
        <v>9656</v>
      </c>
      <c r="AI39" s="96">
        <v>12285</v>
      </c>
      <c r="AJ39" s="97">
        <v>19546</v>
      </c>
      <c r="AK39" s="98">
        <v>16536</v>
      </c>
      <c r="AL39" s="99">
        <v>153667</v>
      </c>
      <c r="AM39" s="100">
        <v>5206</v>
      </c>
      <c r="AN39" s="101">
        <v>5426</v>
      </c>
      <c r="AO39" s="102">
        <v>33402</v>
      </c>
      <c r="AP39" s="103">
        <v>8828</v>
      </c>
      <c r="AQ39" s="23">
        <v>358157</v>
      </c>
      <c r="AR39" s="24">
        <v>29846.416666666668</v>
      </c>
      <c r="AS39" s="122">
        <v>153667</v>
      </c>
      <c r="AT39" s="104">
        <v>5206</v>
      </c>
    </row>
    <row r="40" spans="1:46" ht="42" customHeight="1">
      <c r="A40" s="167">
        <v>65</v>
      </c>
      <c r="B40" s="57" t="s">
        <v>162</v>
      </c>
      <c r="C40" s="57" t="s">
        <v>163</v>
      </c>
      <c r="D40" s="57" t="s">
        <v>157</v>
      </c>
      <c r="E40" s="10">
        <v>42</v>
      </c>
      <c r="F40" s="10" t="s">
        <v>186</v>
      </c>
      <c r="G40" s="10" t="s">
        <v>190</v>
      </c>
      <c r="H40" s="58" t="s">
        <v>164</v>
      </c>
      <c r="I40" s="58" t="s">
        <v>53</v>
      </c>
      <c r="J40" s="161">
        <v>60</v>
      </c>
      <c r="K40" s="10">
        <v>500000</v>
      </c>
      <c r="L40" s="9" t="s">
        <v>234</v>
      </c>
      <c r="M40" s="9" t="s">
        <v>54</v>
      </c>
      <c r="N40" s="9" t="s">
        <v>59</v>
      </c>
      <c r="O40" s="78">
        <v>35510</v>
      </c>
      <c r="P40" s="79">
        <v>15935</v>
      </c>
      <c r="Q40" s="80">
        <v>21956</v>
      </c>
      <c r="R40" s="81">
        <v>11000</v>
      </c>
      <c r="S40" s="82">
        <v>31234</v>
      </c>
      <c r="T40" s="83">
        <v>31099</v>
      </c>
      <c r="U40" s="84">
        <v>26537</v>
      </c>
      <c r="V40" s="85">
        <v>20288</v>
      </c>
      <c r="W40" s="86">
        <v>10020</v>
      </c>
      <c r="X40" s="87">
        <v>16094</v>
      </c>
      <c r="Y40" s="88">
        <v>10128</v>
      </c>
      <c r="Z40" s="89">
        <v>14767</v>
      </c>
      <c r="AA40" s="23">
        <v>244568</v>
      </c>
      <c r="AB40" s="24">
        <v>20380.666666666668</v>
      </c>
      <c r="AC40" s="123">
        <v>35510</v>
      </c>
      <c r="AD40" s="124">
        <v>10020</v>
      </c>
      <c r="AE40" s="92">
        <v>16228</v>
      </c>
      <c r="AF40" s="93">
        <v>8620</v>
      </c>
      <c r="AG40" s="94">
        <v>12932</v>
      </c>
      <c r="AH40" s="95">
        <v>19182</v>
      </c>
      <c r="AI40" s="96">
        <v>18901</v>
      </c>
      <c r="AJ40" s="97">
        <v>19942</v>
      </c>
      <c r="AK40" s="98">
        <v>22615</v>
      </c>
      <c r="AL40" s="99">
        <v>12367</v>
      </c>
      <c r="AM40" s="100">
        <v>15429</v>
      </c>
      <c r="AN40" s="101">
        <v>19306</v>
      </c>
      <c r="AO40" s="102">
        <v>10834</v>
      </c>
      <c r="AP40" s="103">
        <v>11392</v>
      </c>
      <c r="AQ40" s="23">
        <v>187748</v>
      </c>
      <c r="AR40" s="24">
        <v>15645.666666666666</v>
      </c>
      <c r="AS40" s="119">
        <v>22615</v>
      </c>
      <c r="AT40" s="110">
        <v>8620</v>
      </c>
    </row>
    <row r="41" spans="1:46" ht="42" customHeight="1">
      <c r="A41" s="167">
        <v>65</v>
      </c>
      <c r="B41" s="57" t="s">
        <v>165</v>
      </c>
      <c r="C41" s="57" t="s">
        <v>166</v>
      </c>
      <c r="D41" s="57" t="s">
        <v>167</v>
      </c>
      <c r="E41" s="10">
        <v>50</v>
      </c>
      <c r="F41" s="10" t="s">
        <v>186</v>
      </c>
      <c r="G41" s="10" t="s">
        <v>190</v>
      </c>
      <c r="H41" s="58" t="s">
        <v>168</v>
      </c>
      <c r="I41" s="58" t="s">
        <v>53</v>
      </c>
      <c r="J41" s="161">
        <v>60</v>
      </c>
      <c r="K41" s="10">
        <v>500000</v>
      </c>
      <c r="L41" s="58" t="s">
        <v>40</v>
      </c>
      <c r="M41" s="9" t="s">
        <v>54</v>
      </c>
      <c r="N41" s="9" t="s">
        <v>59</v>
      </c>
      <c r="O41" s="78">
        <v>5090</v>
      </c>
      <c r="P41" s="79">
        <v>10120</v>
      </c>
      <c r="Q41" s="80">
        <v>7260</v>
      </c>
      <c r="R41" s="81">
        <v>4732</v>
      </c>
      <c r="S41" s="82">
        <v>13996</v>
      </c>
      <c r="T41" s="83">
        <v>1428</v>
      </c>
      <c r="U41" s="84">
        <v>11560</v>
      </c>
      <c r="V41" s="85">
        <v>3035</v>
      </c>
      <c r="W41" s="86">
        <v>9167</v>
      </c>
      <c r="X41" s="87">
        <v>13136</v>
      </c>
      <c r="Y41" s="88">
        <v>5786</v>
      </c>
      <c r="Z41" s="89">
        <v>7451</v>
      </c>
      <c r="AA41" s="23">
        <v>92761</v>
      </c>
      <c r="AB41" s="24">
        <v>7730.083333333333</v>
      </c>
      <c r="AC41" s="111">
        <v>13996</v>
      </c>
      <c r="AD41" s="109">
        <v>1428</v>
      </c>
      <c r="AE41" s="92">
        <v>10239</v>
      </c>
      <c r="AF41" s="93">
        <v>5821</v>
      </c>
      <c r="AG41" s="94">
        <v>5060</v>
      </c>
      <c r="AH41" s="95">
        <v>9506</v>
      </c>
      <c r="AI41" s="96">
        <v>14050</v>
      </c>
      <c r="AJ41" s="97">
        <v>6235</v>
      </c>
      <c r="AK41" s="98">
        <v>3404</v>
      </c>
      <c r="AL41" s="99">
        <v>14239</v>
      </c>
      <c r="AM41" s="100">
        <v>12336</v>
      </c>
      <c r="AN41" s="101">
        <v>11459</v>
      </c>
      <c r="AO41" s="102">
        <v>10359</v>
      </c>
      <c r="AP41" s="103">
        <v>8339</v>
      </c>
      <c r="AQ41" s="23">
        <v>111047</v>
      </c>
      <c r="AR41" s="24">
        <v>9253.916666666666</v>
      </c>
      <c r="AS41" s="122">
        <v>14239</v>
      </c>
      <c r="AT41" s="113">
        <v>5060</v>
      </c>
    </row>
    <row r="42" spans="1:46" ht="42" customHeight="1">
      <c r="A42" s="167">
        <v>65</v>
      </c>
      <c r="B42" s="57" t="s">
        <v>169</v>
      </c>
      <c r="C42" s="57" t="s">
        <v>170</v>
      </c>
      <c r="D42" s="57" t="s">
        <v>167</v>
      </c>
      <c r="E42" s="10">
        <v>50</v>
      </c>
      <c r="F42" s="10" t="s">
        <v>186</v>
      </c>
      <c r="G42" s="10" t="s">
        <v>190</v>
      </c>
      <c r="H42" s="58" t="s">
        <v>171</v>
      </c>
      <c r="I42" s="9" t="s">
        <v>34</v>
      </c>
      <c r="J42" s="158">
        <v>70</v>
      </c>
      <c r="K42" s="10">
        <v>575000</v>
      </c>
      <c r="L42" s="9" t="s">
        <v>234</v>
      </c>
      <c r="M42" s="9" t="s">
        <v>54</v>
      </c>
      <c r="N42" s="9" t="s">
        <v>59</v>
      </c>
      <c r="O42" s="78">
        <v>12921</v>
      </c>
      <c r="P42" s="79">
        <v>14615</v>
      </c>
      <c r="Q42" s="80">
        <v>22544</v>
      </c>
      <c r="R42" s="81">
        <v>12493</v>
      </c>
      <c r="S42" s="82">
        <v>42289</v>
      </c>
      <c r="T42" s="83">
        <v>11645</v>
      </c>
      <c r="U42" s="84">
        <v>17899</v>
      </c>
      <c r="V42" s="85">
        <v>13831</v>
      </c>
      <c r="W42" s="86">
        <v>13242</v>
      </c>
      <c r="X42" s="87">
        <v>17498</v>
      </c>
      <c r="Y42" s="88">
        <v>8796</v>
      </c>
      <c r="Z42" s="89">
        <v>9060</v>
      </c>
      <c r="AA42" s="23">
        <v>196833</v>
      </c>
      <c r="AB42" s="24">
        <v>16402.75</v>
      </c>
      <c r="AC42" s="111">
        <v>42289</v>
      </c>
      <c r="AD42" s="117">
        <v>8796</v>
      </c>
      <c r="AE42" s="92">
        <v>12070</v>
      </c>
      <c r="AF42" s="93">
        <v>15368</v>
      </c>
      <c r="AG42" s="94">
        <v>16305</v>
      </c>
      <c r="AH42" s="95">
        <v>21548</v>
      </c>
      <c r="AI42" s="96">
        <v>18793</v>
      </c>
      <c r="AJ42" s="97">
        <v>9282</v>
      </c>
      <c r="AK42" s="98">
        <v>24218</v>
      </c>
      <c r="AL42" s="99">
        <v>12024</v>
      </c>
      <c r="AM42" s="100">
        <v>16992</v>
      </c>
      <c r="AN42" s="101">
        <v>18846</v>
      </c>
      <c r="AO42" s="102">
        <v>10761</v>
      </c>
      <c r="AP42" s="103">
        <v>11824</v>
      </c>
      <c r="AQ42" s="23">
        <v>188031</v>
      </c>
      <c r="AR42" s="24">
        <v>15669.25</v>
      </c>
      <c r="AS42" s="119">
        <v>24218</v>
      </c>
      <c r="AT42" s="108">
        <v>10761</v>
      </c>
    </row>
    <row r="43" spans="1:46" ht="42" customHeight="1">
      <c r="A43" s="167">
        <v>75</v>
      </c>
      <c r="B43" s="57" t="s">
        <v>172</v>
      </c>
      <c r="C43" s="57" t="s">
        <v>211</v>
      </c>
      <c r="D43" s="57" t="s">
        <v>173</v>
      </c>
      <c r="E43" s="60" t="s">
        <v>105</v>
      </c>
      <c r="F43" s="60" t="s">
        <v>105</v>
      </c>
      <c r="G43" s="60" t="s">
        <v>190</v>
      </c>
      <c r="H43" s="58" t="s">
        <v>176</v>
      </c>
      <c r="I43" s="58" t="s">
        <v>180</v>
      </c>
      <c r="K43" s="60"/>
      <c r="O43" s="128">
        <v>1</v>
      </c>
      <c r="P43" s="128">
        <v>1</v>
      </c>
      <c r="Q43" s="128">
        <v>1</v>
      </c>
      <c r="R43" s="128">
        <v>1</v>
      </c>
      <c r="S43" s="128">
        <v>1</v>
      </c>
      <c r="T43" s="128">
        <v>1</v>
      </c>
      <c r="U43" s="128">
        <v>1</v>
      </c>
      <c r="V43" s="128">
        <v>1</v>
      </c>
      <c r="W43" s="128">
        <v>1</v>
      </c>
      <c r="X43" s="128">
        <v>1</v>
      </c>
      <c r="Y43" s="128">
        <v>1</v>
      </c>
      <c r="Z43" s="128">
        <v>1</v>
      </c>
      <c r="AA43" s="123">
        <v>160000</v>
      </c>
      <c r="AB43" s="24">
        <v>13333</v>
      </c>
      <c r="AC43" s="129" t="s">
        <v>178</v>
      </c>
      <c r="AD43" s="129" t="s">
        <v>178</v>
      </c>
      <c r="AE43" s="60">
        <v>1</v>
      </c>
      <c r="AF43" s="60">
        <v>1</v>
      </c>
      <c r="AG43" s="60">
        <v>1</v>
      </c>
      <c r="AH43" s="60">
        <v>1</v>
      </c>
      <c r="AI43" s="60">
        <v>1</v>
      </c>
      <c r="AJ43" s="60">
        <v>1</v>
      </c>
      <c r="AK43" s="60">
        <v>1</v>
      </c>
      <c r="AL43" s="60">
        <v>1</v>
      </c>
      <c r="AM43" s="60">
        <v>1</v>
      </c>
      <c r="AN43" s="60">
        <v>1</v>
      </c>
      <c r="AO43" s="60">
        <v>1</v>
      </c>
      <c r="AP43" s="60">
        <v>1</v>
      </c>
      <c r="AQ43" s="23">
        <v>148000</v>
      </c>
      <c r="AR43" s="24">
        <v>12333</v>
      </c>
      <c r="AS43" s="129" t="s">
        <v>178</v>
      </c>
      <c r="AT43" s="129" t="s">
        <v>178</v>
      </c>
    </row>
    <row r="44" spans="1:46" ht="42" customHeight="1">
      <c r="A44" s="166" t="s">
        <v>232</v>
      </c>
      <c r="B44" s="57" t="s">
        <v>175</v>
      </c>
      <c r="C44" s="57" t="s">
        <v>210</v>
      </c>
      <c r="D44" s="57" t="s">
        <v>173</v>
      </c>
      <c r="E44" s="60" t="s">
        <v>105</v>
      </c>
      <c r="F44" s="60" t="s">
        <v>105</v>
      </c>
      <c r="G44" s="60" t="s">
        <v>189</v>
      </c>
      <c r="H44" s="58" t="s">
        <v>176</v>
      </c>
      <c r="I44" s="58" t="s">
        <v>174</v>
      </c>
      <c r="K44" s="125"/>
      <c r="O44" s="125">
        <v>1475</v>
      </c>
      <c r="P44" s="125">
        <v>7614</v>
      </c>
      <c r="Q44" s="125">
        <v>24181</v>
      </c>
      <c r="R44" s="125">
        <v>15476</v>
      </c>
      <c r="S44" s="125">
        <v>9323</v>
      </c>
      <c r="T44" s="125">
        <v>10000</v>
      </c>
      <c r="U44" s="125">
        <v>3739</v>
      </c>
      <c r="V44" s="125">
        <v>18392</v>
      </c>
      <c r="W44" s="125">
        <v>10804</v>
      </c>
      <c r="X44" s="125">
        <v>29523</v>
      </c>
      <c r="Y44" s="125">
        <v>15967</v>
      </c>
      <c r="Z44" s="125">
        <v>4097</v>
      </c>
      <c r="AA44" s="126">
        <v>150591</v>
      </c>
      <c r="AB44" s="127">
        <v>12549.25</v>
      </c>
      <c r="AC44" s="126">
        <v>29523</v>
      </c>
      <c r="AD44" s="127">
        <v>1475</v>
      </c>
      <c r="AE44" s="125">
        <v>6792</v>
      </c>
      <c r="AF44" s="125">
        <v>5904</v>
      </c>
      <c r="AG44" s="125">
        <v>10000</v>
      </c>
      <c r="AH44" s="125">
        <v>18479</v>
      </c>
      <c r="AI44" s="125">
        <v>22909</v>
      </c>
      <c r="AJ44" s="125">
        <v>9687</v>
      </c>
      <c r="AK44" s="125">
        <v>13701</v>
      </c>
      <c r="AL44" s="125">
        <v>1377</v>
      </c>
      <c r="AM44" s="125">
        <v>12010</v>
      </c>
      <c r="AN44" s="125">
        <v>36825</v>
      </c>
      <c r="AO44" s="125">
        <v>17150</v>
      </c>
      <c r="AP44" s="125">
        <v>5469</v>
      </c>
      <c r="AQ44" s="126">
        <v>160303</v>
      </c>
      <c r="AR44" s="127">
        <v>13358.583333333334</v>
      </c>
      <c r="AS44" s="127">
        <v>36825</v>
      </c>
      <c r="AT44" s="127">
        <v>1377</v>
      </c>
    </row>
    <row r="45" spans="1:46" ht="42" customHeight="1">
      <c r="A45" s="166">
        <v>135</v>
      </c>
      <c r="B45" s="57" t="s">
        <v>179</v>
      </c>
      <c r="C45" s="57" t="s">
        <v>212</v>
      </c>
      <c r="D45" s="57" t="s">
        <v>173</v>
      </c>
      <c r="E45" s="60" t="s">
        <v>105</v>
      </c>
      <c r="F45" s="60" t="s">
        <v>105</v>
      </c>
      <c r="G45" s="133" t="s">
        <v>193</v>
      </c>
      <c r="H45" s="58" t="s">
        <v>176</v>
      </c>
      <c r="I45" s="58" t="s">
        <v>177</v>
      </c>
      <c r="J45" s="161">
        <v>135</v>
      </c>
      <c r="O45" s="125">
        <v>71539</v>
      </c>
      <c r="P45" s="125">
        <v>71539</v>
      </c>
      <c r="Q45" s="125">
        <v>229800</v>
      </c>
      <c r="R45" s="125">
        <v>229800</v>
      </c>
      <c r="S45" s="125">
        <v>229800</v>
      </c>
      <c r="T45" s="125">
        <v>229800</v>
      </c>
      <c r="U45" s="125">
        <v>229800</v>
      </c>
      <c r="V45" s="125">
        <v>261000</v>
      </c>
      <c r="W45" s="125">
        <v>261000</v>
      </c>
      <c r="X45" s="125">
        <v>226277</v>
      </c>
      <c r="Y45" s="125">
        <v>220857</v>
      </c>
      <c r="Z45" s="125">
        <v>182656</v>
      </c>
      <c r="AA45" s="126">
        <v>2443868</v>
      </c>
      <c r="AB45" s="127">
        <v>203656.083333333</v>
      </c>
      <c r="AC45" s="126" t="s">
        <v>178</v>
      </c>
      <c r="AD45" s="127" t="s">
        <v>178</v>
      </c>
      <c r="AE45" s="125">
        <v>324469</v>
      </c>
      <c r="AF45" s="125">
        <v>66455</v>
      </c>
      <c r="AG45" s="125">
        <v>178399</v>
      </c>
      <c r="AH45" s="125">
        <v>143130</v>
      </c>
      <c r="AI45" s="125">
        <v>114624</v>
      </c>
      <c r="AJ45" s="125">
        <v>240921</v>
      </c>
      <c r="AK45" s="125">
        <v>290965</v>
      </c>
      <c r="AL45" s="125">
        <v>151254</v>
      </c>
      <c r="AM45" s="125">
        <v>190691</v>
      </c>
      <c r="AN45" s="125">
        <v>258697</v>
      </c>
      <c r="AO45" s="125">
        <v>382811</v>
      </c>
      <c r="AP45" s="125">
        <v>327073</v>
      </c>
      <c r="AQ45" s="126">
        <v>2669489</v>
      </c>
      <c r="AR45" s="127">
        <v>222457.41666666666</v>
      </c>
      <c r="AS45" s="127">
        <v>382811</v>
      </c>
      <c r="AT45" s="127">
        <v>66455</v>
      </c>
    </row>
    <row r="46" spans="1:46" ht="42" customHeight="1">
      <c r="A46" s="166">
        <v>135</v>
      </c>
      <c r="B46" s="57" t="s">
        <v>181</v>
      </c>
      <c r="C46" s="58" t="s">
        <v>229</v>
      </c>
      <c r="D46" s="57" t="s">
        <v>173</v>
      </c>
      <c r="E46" s="60" t="s">
        <v>105</v>
      </c>
      <c r="F46" s="60" t="s">
        <v>105</v>
      </c>
      <c r="G46" s="133" t="s">
        <v>193</v>
      </c>
      <c r="H46" s="58" t="s">
        <v>176</v>
      </c>
      <c r="I46" s="58" t="s">
        <v>182</v>
      </c>
      <c r="K46" s="125"/>
      <c r="O46" s="128">
        <v>1</v>
      </c>
      <c r="P46" s="128">
        <v>1</v>
      </c>
      <c r="Q46" s="128">
        <v>1</v>
      </c>
      <c r="R46" s="128">
        <v>1</v>
      </c>
      <c r="S46" s="128">
        <v>1</v>
      </c>
      <c r="T46" s="128">
        <v>1</v>
      </c>
      <c r="U46" s="128">
        <v>1</v>
      </c>
      <c r="V46" s="128">
        <v>1</v>
      </c>
      <c r="W46" s="128">
        <v>1</v>
      </c>
      <c r="X46" s="128">
        <v>1</v>
      </c>
      <c r="Y46" s="128">
        <v>1</v>
      </c>
      <c r="Z46" s="128">
        <v>1</v>
      </c>
      <c r="AA46" s="126">
        <v>1526753</v>
      </c>
      <c r="AB46" s="127">
        <v>127229</v>
      </c>
      <c r="AC46" s="129" t="s">
        <v>178</v>
      </c>
      <c r="AD46" s="129" t="s">
        <v>178</v>
      </c>
      <c r="AE46" s="60">
        <v>1</v>
      </c>
      <c r="AF46" s="60">
        <v>1</v>
      </c>
      <c r="AG46" s="60">
        <v>1</v>
      </c>
      <c r="AH46" s="60">
        <v>1</v>
      </c>
      <c r="AI46" s="60">
        <v>1</v>
      </c>
      <c r="AJ46" s="60">
        <v>1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126">
        <v>755148</v>
      </c>
      <c r="AR46" s="127">
        <v>125858</v>
      </c>
      <c r="AS46" s="129" t="s">
        <v>178</v>
      </c>
      <c r="AT46" s="129" t="s">
        <v>178</v>
      </c>
    </row>
    <row r="48" spans="1:46" s="58" customFormat="1" ht="11.25">
      <c r="A48" s="168"/>
      <c r="B48" s="57"/>
      <c r="C48" s="57"/>
      <c r="D48" s="57"/>
      <c r="E48" s="75"/>
      <c r="F48" s="75"/>
      <c r="G48" s="75"/>
      <c r="J48" s="161"/>
      <c r="K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130"/>
      <c r="AB48" s="131"/>
      <c r="AC48" s="130"/>
      <c r="AD48" s="131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130"/>
      <c r="AR48" s="131"/>
      <c r="AS48" s="131"/>
      <c r="AT48" s="131"/>
    </row>
    <row r="49" spans="1:46" s="58" customFormat="1" ht="11.25">
      <c r="A49" s="168"/>
      <c r="B49" s="57"/>
      <c r="C49" s="57"/>
      <c r="D49" s="57"/>
      <c r="E49" s="75"/>
      <c r="F49" s="75"/>
      <c r="G49" s="75"/>
      <c r="J49" s="161"/>
      <c r="K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130"/>
      <c r="AB49" s="131"/>
      <c r="AC49" s="130"/>
      <c r="AD49" s="131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130"/>
      <c r="AR49" s="131"/>
      <c r="AS49" s="131"/>
      <c r="AT49" s="131"/>
    </row>
  </sheetData>
  <sheetProtection password="CF3B" sheet="1"/>
  <printOptions gridLines="1" horizontalCentered="1"/>
  <pageMargins left="0.25" right="0.25" top="0.75" bottom="0.75" header="0.3" footer="0.3"/>
  <pageSetup fitToHeight="0" fitToWidth="1" horizontalDpi="600" verticalDpi="600" orientation="landscape" paperSize="5" scale="43" r:id="rId1"/>
  <headerFooter>
    <oddHeader>&amp;C&amp;"Arial,Bold"&amp;11Attachment C-3:  Fleet Detail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Mazer</dc:creator>
  <cp:keywords/>
  <dc:description/>
  <cp:lastModifiedBy>Procurement</cp:lastModifiedBy>
  <cp:lastPrinted>2011-06-20T22:38:03Z</cp:lastPrinted>
  <dcterms:created xsi:type="dcterms:W3CDTF">2011-04-21T20:46:37Z</dcterms:created>
  <dcterms:modified xsi:type="dcterms:W3CDTF">2011-06-22T17:30:10Z</dcterms:modified>
  <cp:category/>
  <cp:version/>
  <cp:contentType/>
  <cp:contentStatus/>
</cp:coreProperties>
</file>