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90" windowWidth="15480" windowHeight="11640" activeTab="0"/>
  </bookViews>
  <sheets>
    <sheet name="Sheet1" sheetId="1" r:id="rId1"/>
  </sheets>
  <definedNames>
    <definedName name="_xlnm.Print_Area" localSheetId="0">'Sheet1'!$A$2:$F$150</definedName>
  </definedNames>
  <calcPr fullCalcOnLoad="1"/>
</workbook>
</file>

<file path=xl/sharedStrings.xml><?xml version="1.0" encoding="utf-8"?>
<sst xmlns="http://schemas.openxmlformats.org/spreadsheetml/2006/main" count="274" uniqueCount="54">
  <si>
    <t>January 1 through December 31, 2011</t>
  </si>
  <si>
    <t>Vendor Name:</t>
  </si>
  <si>
    <t>Receiving and entering - new carton</t>
  </si>
  <si>
    <t>Regular retrieval - carton</t>
  </si>
  <si>
    <t>CF</t>
  </si>
  <si>
    <t>Regular refile - carton</t>
  </si>
  <si>
    <t>Regular retrieval - file from carton</t>
  </si>
  <si>
    <t>File</t>
  </si>
  <si>
    <t>Regular refile - file to carton</t>
  </si>
  <si>
    <t>Archival destruction - carton</t>
  </si>
  <si>
    <t>Archival destruction - file from carton</t>
  </si>
  <si>
    <t>Permanent withdrawal - carton</t>
  </si>
  <si>
    <t>Permanent withdrawal - file</t>
  </si>
  <si>
    <t>Visit</t>
  </si>
  <si>
    <t>Administration fee</t>
  </si>
  <si>
    <t>MO</t>
  </si>
  <si>
    <t>Secure shredding service</t>
  </si>
  <si>
    <t>Item</t>
  </si>
  <si>
    <t>Unit</t>
  </si>
  <si>
    <t>Annual Usage*</t>
  </si>
  <si>
    <t>Extended</t>
  </si>
  <si>
    <t>Comments</t>
  </si>
  <si>
    <t>Fuel surcharge (per roundtrip)</t>
  </si>
  <si>
    <t>If no current fuel surcharge, condtions which would trigger</t>
  </si>
  <si>
    <t>Conditions which would cause current fuel surcharge to be waived.</t>
  </si>
  <si>
    <t>Bid</t>
  </si>
  <si>
    <t>Maximum annual percentage fuel surcharge increase. Explain cap, formula, idexes, etc.</t>
  </si>
  <si>
    <t>Estimated Annual Total</t>
  </si>
  <si>
    <t>Rush retrieval - carton</t>
  </si>
  <si>
    <t>Transportation and handling charge - carton</t>
  </si>
  <si>
    <t>Trip charge - next day delivery</t>
  </si>
  <si>
    <t>Trip charge - half day delivery</t>
  </si>
  <si>
    <t>Trip charge - rush delivery</t>
  </si>
  <si>
    <t>Trip charge - pickup</t>
  </si>
  <si>
    <t>Accept credit card for payment?</t>
  </si>
  <si>
    <t>CF/mo</t>
  </si>
  <si>
    <t>Carton Storage (1.2 cubic foot/carton x 12 mo)</t>
  </si>
  <si>
    <t>Bulk permanent withdrawal (all files, contract term end)</t>
  </si>
  <si>
    <t>Minimum service charge (explain in comments)</t>
  </si>
  <si>
    <t>EA</t>
  </si>
  <si>
    <t>Rebox fee (incl box/labor)</t>
  </si>
  <si>
    <t>Miscellaneous fee 1 (explain in comments)</t>
  </si>
  <si>
    <t>Miscellaneous fee 2 (explain in comments)</t>
  </si>
  <si>
    <t xml:space="preserve">Enter bild rates and explanations by item in yellow cells only, totals will auto-calculate. Submit electronically in native format per RFP instructions. Total annual cost will calculate using the estimated usage shown. *Usage based on current count of 21,855 x 12 months, future usage estimated +7% annually (actual unkown). </t>
  </si>
  <si>
    <t>Attachment A: Itemized Cost Proposal</t>
  </si>
  <si>
    <t>January 1 through December 31, 2012</t>
  </si>
  <si>
    <t>January 1 through December 31, 2013</t>
  </si>
  <si>
    <r>
      <t xml:space="preserve">January 1 through December 31, 2014 </t>
    </r>
    <r>
      <rPr>
        <i/>
        <sz val="10"/>
        <color indexed="10"/>
        <rFont val="Arial"/>
        <family val="2"/>
      </rPr>
      <t>(option to renew)</t>
    </r>
  </si>
  <si>
    <r>
      <t xml:space="preserve">January 1 through December 31, 2015 </t>
    </r>
    <r>
      <rPr>
        <i/>
        <sz val="10"/>
        <color indexed="10"/>
        <rFont val="Arial"/>
        <family val="2"/>
      </rPr>
      <t>(option to renew)</t>
    </r>
  </si>
  <si>
    <t>Estimated Initial Term Cost:</t>
  </si>
  <si>
    <t>Year 4 Renewal Option:</t>
  </si>
  <si>
    <t>Year 5 Renewal Option:</t>
  </si>
  <si>
    <t>Year 5 Permanent Withdrawal:</t>
  </si>
  <si>
    <t>Total Estimated Contract Value: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</si>
</sst>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 style="thin"/>
      <top style="thin"/>
      <bottom style="medium">
        <color theme="0" tint="-0.24993999302387238"/>
      </bottom>
    </border>
    <border>
      <left style="medium">
        <color theme="0" tint="-0.24993999302387238"/>
      </left>
      <right style="thin"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/>
      <top style="medium">
        <color theme="0" tint="-0.24993999302387238"/>
      </top>
      <bottom style="thin"/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medium">
        <color indexed="22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 style="medium">
        <color theme="0" tint="-0.24993999302387238"/>
      </right>
      <top style="thin"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/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wrapText="1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44" fontId="3" fillId="0" borderId="13" xfId="44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10" fontId="3" fillId="33" borderId="0" xfId="57" applyNumberFormat="1" applyFont="1" applyFill="1" applyBorder="1" applyAlignment="1" applyProtection="1">
      <alignment vertical="center" wrapText="1"/>
      <protection/>
    </xf>
    <xf numFmtId="44" fontId="3" fillId="33" borderId="0" xfId="44" applyFont="1" applyFill="1" applyBorder="1" applyAlignment="1" applyProtection="1">
      <alignment vertical="center" wrapText="1"/>
      <protection/>
    </xf>
    <xf numFmtId="44" fontId="3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/>
      <protection/>
    </xf>
    <xf numFmtId="44" fontId="6" fillId="33" borderId="0" xfId="44" applyFont="1" applyFill="1" applyAlignment="1" applyProtection="1">
      <alignment horizontal="center"/>
      <protection/>
    </xf>
    <xf numFmtId="44" fontId="7" fillId="33" borderId="0" xfId="44" applyFont="1" applyFill="1" applyAlignment="1" applyProtection="1">
      <alignment/>
      <protection/>
    </xf>
    <xf numFmtId="44" fontId="4" fillId="34" borderId="11" xfId="44" applyFont="1" applyFill="1" applyBorder="1" applyAlignment="1" applyProtection="1">
      <alignment horizontal="center" vertical="center" wrapText="1"/>
      <protection/>
    </xf>
    <xf numFmtId="44" fontId="0" fillId="0" borderId="0" xfId="44" applyFont="1" applyAlignment="1" applyProtection="1">
      <alignment/>
      <protection/>
    </xf>
    <xf numFmtId="44" fontId="46" fillId="0" borderId="13" xfId="44" applyFont="1" applyBorder="1" applyAlignment="1" applyProtection="1">
      <alignment horizontal="center" vertical="center" wrapText="1"/>
      <protection/>
    </xf>
    <xf numFmtId="44" fontId="46" fillId="33" borderId="0" xfId="44" applyFont="1" applyFill="1" applyBorder="1" applyAlignment="1" applyProtection="1">
      <alignment vertical="top" wrapText="1"/>
      <protection/>
    </xf>
    <xf numFmtId="10" fontId="46" fillId="33" borderId="0" xfId="44" applyNumberFormat="1" applyFont="1" applyFill="1" applyBorder="1" applyAlignment="1" applyProtection="1">
      <alignment vertical="top" wrapText="1"/>
      <protection/>
    </xf>
    <xf numFmtId="44" fontId="46" fillId="33" borderId="0" xfId="44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46" fillId="33" borderId="0" xfId="57" applyNumberFormat="1" applyFont="1" applyFill="1" applyBorder="1" applyAlignment="1" applyProtection="1">
      <alignment vertical="center" wrapText="1"/>
      <protection/>
    </xf>
    <xf numFmtId="44" fontId="46" fillId="33" borderId="0" xfId="44" applyFont="1" applyFill="1" applyBorder="1" applyAlignment="1" applyProtection="1">
      <alignment vertical="center" wrapText="1"/>
      <protection/>
    </xf>
    <xf numFmtId="44" fontId="46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vertical="center" wrapText="1"/>
      <protection/>
    </xf>
    <xf numFmtId="44" fontId="46" fillId="35" borderId="13" xfId="44" applyFont="1" applyFill="1" applyBorder="1" applyAlignment="1" applyProtection="1">
      <alignment vertical="center"/>
      <protection locked="0"/>
    </xf>
    <xf numFmtId="44" fontId="46" fillId="35" borderId="15" xfId="44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/>
      <protection locked="0"/>
    </xf>
    <xf numFmtId="0" fontId="46" fillId="35" borderId="15" xfId="0" applyFont="1" applyFill="1" applyBorder="1" applyAlignment="1" applyProtection="1">
      <alignment horizontal="center" vertical="center" wrapText="1"/>
      <protection locked="0"/>
    </xf>
    <xf numFmtId="44" fontId="46" fillId="35" borderId="16" xfId="44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4" fontId="3" fillId="33" borderId="0" xfId="44" applyFont="1" applyFill="1" applyBorder="1" applyAlignment="1" applyProtection="1">
      <alignment horizontal="center" vertical="center" wrapText="1"/>
      <protection/>
    </xf>
    <xf numFmtId="167" fontId="46" fillId="0" borderId="13" xfId="42" applyNumberFormat="1" applyFont="1" applyBorder="1" applyAlignment="1" applyProtection="1">
      <alignment horizontal="center" vertical="center"/>
      <protection/>
    </xf>
    <xf numFmtId="167" fontId="46" fillId="0" borderId="15" xfId="42" applyNumberFormat="1" applyFont="1" applyFill="1" applyBorder="1" applyAlignment="1" applyProtection="1">
      <alignment horizontal="center" vertical="center" wrapText="1"/>
      <protection/>
    </xf>
    <xf numFmtId="167" fontId="46" fillId="0" borderId="16" xfId="42" applyNumberFormat="1" applyFont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44" fontId="0" fillId="33" borderId="0" xfId="44" applyFont="1" applyFill="1" applyAlignment="1" applyProtection="1">
      <alignment/>
      <protection/>
    </xf>
    <xf numFmtId="44" fontId="48" fillId="0" borderId="17" xfId="0" applyNumberFormat="1" applyFont="1" applyBorder="1" applyAlignment="1" applyProtection="1">
      <alignment horizontal="center"/>
      <protection/>
    </xf>
    <xf numFmtId="44" fontId="48" fillId="0" borderId="18" xfId="0" applyNumberFormat="1" applyFont="1" applyBorder="1" applyAlignment="1" applyProtection="1">
      <alignment horizontal="center"/>
      <protection/>
    </xf>
    <xf numFmtId="44" fontId="49" fillId="0" borderId="18" xfId="0" applyNumberFormat="1" applyFont="1" applyBorder="1" applyAlignment="1" applyProtection="1">
      <alignment horizontal="center"/>
      <protection/>
    </xf>
    <xf numFmtId="44" fontId="48" fillId="0" borderId="19" xfId="0" applyNumberFormat="1" applyFont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46" fillId="35" borderId="20" xfId="0" applyFont="1" applyFill="1" applyBorder="1" applyAlignment="1" applyProtection="1">
      <alignment horizontal="center" vertical="center" wrapText="1"/>
      <protection locked="0"/>
    </xf>
    <xf numFmtId="0" fontId="46" fillId="35" borderId="20" xfId="0" applyFont="1" applyFill="1" applyBorder="1" applyAlignment="1" applyProtection="1">
      <alignment horizontal="center" vertical="center"/>
      <protection locked="0"/>
    </xf>
    <xf numFmtId="0" fontId="46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3" borderId="22" xfId="0" applyFont="1" applyFill="1" applyBorder="1" applyAlignment="1" applyProtection="1">
      <alignment horizontal="right" vertical="center" wrapText="1"/>
      <protection/>
    </xf>
    <xf numFmtId="0" fontId="43" fillId="33" borderId="22" xfId="0" applyFont="1" applyFill="1" applyBorder="1" applyAlignment="1" applyProtection="1">
      <alignment horizontal="right" vertical="center" wrapText="1"/>
      <protection/>
    </xf>
    <xf numFmtId="0" fontId="49" fillId="0" borderId="23" xfId="0" applyFont="1" applyBorder="1" applyAlignment="1" applyProtection="1">
      <alignment horizontal="right" indent="1"/>
      <protection/>
    </xf>
    <xf numFmtId="44" fontId="49" fillId="0" borderId="24" xfId="44" applyFont="1" applyBorder="1" applyAlignment="1" applyProtection="1">
      <alignment horizontal="right" indent="1"/>
      <protection/>
    </xf>
    <xf numFmtId="0" fontId="49" fillId="0" borderId="24" xfId="0" applyFont="1" applyBorder="1" applyAlignment="1" applyProtection="1">
      <alignment horizontal="right" indent="1"/>
      <protection/>
    </xf>
    <xf numFmtId="0" fontId="48" fillId="0" borderId="25" xfId="0" applyFont="1" applyFill="1" applyBorder="1" applyAlignment="1" applyProtection="1">
      <alignment horizontal="right" indent="1"/>
      <protection/>
    </xf>
    <xf numFmtId="44" fontId="48" fillId="0" borderId="26" xfId="44" applyFont="1" applyFill="1" applyBorder="1" applyAlignment="1" applyProtection="1">
      <alignment horizontal="right" indent="1"/>
      <protection/>
    </xf>
    <xf numFmtId="0" fontId="48" fillId="0" borderId="26" xfId="0" applyFont="1" applyFill="1" applyBorder="1" applyAlignment="1" applyProtection="1">
      <alignment horizontal="right" indent="1"/>
      <protection/>
    </xf>
    <xf numFmtId="0" fontId="46" fillId="35" borderId="27" xfId="0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6" fillId="35" borderId="28" xfId="0" applyFont="1" applyFill="1" applyBorder="1" applyAlignment="1" applyProtection="1">
      <alignment vertical="center"/>
      <protection locked="0"/>
    </xf>
    <xf numFmtId="0" fontId="46" fillId="35" borderId="29" xfId="0" applyFont="1" applyFill="1" applyBorder="1" applyAlignment="1" applyProtection="1">
      <alignment vertical="center"/>
      <protection locked="0"/>
    </xf>
    <xf numFmtId="0" fontId="0" fillId="35" borderId="28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horizontal="right" indent="1"/>
      <protection/>
    </xf>
    <xf numFmtId="44" fontId="48" fillId="0" borderId="31" xfId="44" applyFont="1" applyBorder="1" applyAlignment="1" applyProtection="1">
      <alignment horizontal="right" indent="1"/>
      <protection/>
    </xf>
    <xf numFmtId="0" fontId="48" fillId="0" borderId="31" xfId="0" applyFont="1" applyBorder="1" applyAlignment="1" applyProtection="1">
      <alignment horizontal="right" indent="1"/>
      <protection/>
    </xf>
    <xf numFmtId="0" fontId="48" fillId="0" borderId="23" xfId="0" applyFont="1" applyBorder="1" applyAlignment="1" applyProtection="1">
      <alignment horizontal="right" indent="1"/>
      <protection/>
    </xf>
    <xf numFmtId="0" fontId="48" fillId="0" borderId="24" xfId="0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40.57421875" style="1" customWidth="1"/>
    <col min="2" max="2" width="15.8515625" style="1" customWidth="1"/>
    <col min="3" max="3" width="10.8515625" style="1" customWidth="1"/>
    <col min="4" max="4" width="15.140625" style="30" customWidth="1"/>
    <col min="5" max="5" width="14.421875" style="2" customWidth="1"/>
    <col min="6" max="6" width="39.8515625" style="2" customWidth="1"/>
    <col min="7" max="12" width="13.8515625" style="1" customWidth="1"/>
    <col min="13" max="16384" width="9.140625" style="1" customWidth="1"/>
  </cols>
  <sheetData>
    <row r="1" spans="1:16" ht="16.5" customHeight="1">
      <c r="A1" s="92"/>
      <c r="B1" s="93"/>
      <c r="C1" s="93"/>
      <c r="D1" s="93"/>
      <c r="E1" s="93"/>
      <c r="F1" s="93"/>
      <c r="G1" s="7"/>
      <c r="H1" s="7"/>
      <c r="I1" s="7"/>
      <c r="J1" s="7"/>
      <c r="K1" s="7"/>
      <c r="L1" s="7"/>
      <c r="M1" s="8"/>
      <c r="N1" s="8"/>
      <c r="O1" s="8"/>
      <c r="P1" s="8"/>
    </row>
    <row r="2" spans="1:16" s="60" customFormat="1" ht="16.5" customHeight="1">
      <c r="A2" s="90" t="s">
        <v>44</v>
      </c>
      <c r="B2" s="91"/>
      <c r="C2" s="91"/>
      <c r="D2" s="91"/>
      <c r="E2" s="91"/>
      <c r="F2" s="91"/>
      <c r="G2" s="58"/>
      <c r="H2" s="58"/>
      <c r="I2" s="58"/>
      <c r="J2" s="58"/>
      <c r="K2" s="58"/>
      <c r="L2" s="58"/>
      <c r="M2" s="59"/>
      <c r="N2" s="59"/>
      <c r="O2" s="59"/>
      <c r="P2" s="59"/>
    </row>
    <row r="3" spans="1:16" ht="21" customHeight="1">
      <c r="A3" s="4" t="s">
        <v>1</v>
      </c>
      <c r="B3" s="75"/>
      <c r="C3" s="76"/>
      <c r="D3" s="76"/>
      <c r="E3" s="76"/>
      <c r="F3" s="10"/>
      <c r="G3" s="7"/>
      <c r="H3" s="7"/>
      <c r="I3" s="74"/>
      <c r="J3" s="74"/>
      <c r="K3" s="74"/>
      <c r="L3" s="74"/>
      <c r="M3" s="8"/>
      <c r="N3" s="8"/>
      <c r="O3" s="8"/>
      <c r="P3" s="8"/>
    </row>
    <row r="4" spans="1:16" ht="33" customHeight="1">
      <c r="A4" s="77" t="s">
        <v>43</v>
      </c>
      <c r="B4" s="78"/>
      <c r="C4" s="78"/>
      <c r="D4" s="78"/>
      <c r="E4" s="78"/>
      <c r="F4" s="78"/>
      <c r="G4" s="5"/>
      <c r="H4" s="5"/>
      <c r="I4" s="5"/>
      <c r="J4" s="5"/>
      <c r="K4" s="5"/>
      <c r="L4" s="5"/>
      <c r="M4" s="8"/>
      <c r="N4" s="8"/>
      <c r="O4" s="8"/>
      <c r="P4" s="8"/>
    </row>
    <row r="5" spans="1:16" ht="21.75" customHeight="1">
      <c r="A5" s="61">
        <v>2011</v>
      </c>
      <c r="B5" s="6"/>
      <c r="C5" s="6"/>
      <c r="D5" s="27"/>
      <c r="E5" s="26"/>
      <c r="F5" s="10"/>
      <c r="G5" s="18"/>
      <c r="H5" s="18"/>
      <c r="I5" s="18"/>
      <c r="J5" s="18"/>
      <c r="K5" s="18"/>
      <c r="L5" s="18"/>
      <c r="M5" s="8"/>
      <c r="N5" s="8"/>
      <c r="O5" s="8"/>
      <c r="P5" s="8"/>
    </row>
    <row r="6" spans="1:16" ht="15">
      <c r="A6" s="16" t="s">
        <v>0</v>
      </c>
      <c r="B6" s="16"/>
      <c r="C6" s="16"/>
      <c r="D6" s="28"/>
      <c r="E6" s="26"/>
      <c r="F6" s="7"/>
      <c r="G6" s="19"/>
      <c r="H6" s="19"/>
      <c r="I6" s="19"/>
      <c r="J6" s="18"/>
      <c r="K6" s="18"/>
      <c r="L6" s="18"/>
      <c r="M6" s="8"/>
      <c r="N6" s="8"/>
      <c r="O6" s="8"/>
      <c r="P6" s="8"/>
    </row>
    <row r="7" spans="1:16" s="3" customFormat="1" ht="21" customHeight="1" thickBot="1">
      <c r="A7" s="13" t="s">
        <v>17</v>
      </c>
      <c r="B7" s="14" t="s">
        <v>19</v>
      </c>
      <c r="C7" s="14" t="s">
        <v>18</v>
      </c>
      <c r="D7" s="29" t="s">
        <v>25</v>
      </c>
      <c r="E7" s="14" t="s">
        <v>20</v>
      </c>
      <c r="F7" s="15" t="s">
        <v>21</v>
      </c>
      <c r="G7" s="20"/>
      <c r="H7" s="21"/>
      <c r="I7" s="20"/>
      <c r="J7" s="20"/>
      <c r="K7" s="20"/>
      <c r="L7" s="20"/>
      <c r="M7" s="9"/>
      <c r="N7" s="9"/>
      <c r="O7" s="9"/>
      <c r="P7" s="9"/>
    </row>
    <row r="8" spans="1:16" s="3" customFormat="1" ht="21" customHeight="1" thickBot="1">
      <c r="A8" s="42" t="s">
        <v>36</v>
      </c>
      <c r="B8" s="55">
        <v>26226</v>
      </c>
      <c r="C8" s="43" t="s">
        <v>35</v>
      </c>
      <c r="D8" s="46"/>
      <c r="E8" s="17">
        <f>B8*D8</f>
        <v>0</v>
      </c>
      <c r="F8" s="67"/>
      <c r="G8" s="22"/>
      <c r="H8" s="23"/>
      <c r="I8" s="23"/>
      <c r="J8" s="22"/>
      <c r="K8" s="24"/>
      <c r="L8" s="24"/>
      <c r="M8" s="9"/>
      <c r="N8" s="9"/>
      <c r="O8" s="9"/>
      <c r="P8" s="9"/>
    </row>
    <row r="9" spans="1:16" s="3" customFormat="1" ht="21" customHeight="1" thickBot="1">
      <c r="A9" s="42" t="s">
        <v>2</v>
      </c>
      <c r="B9" s="55">
        <v>882</v>
      </c>
      <c r="C9" s="43" t="s">
        <v>4</v>
      </c>
      <c r="D9" s="46"/>
      <c r="E9" s="17">
        <f aca="true" t="shared" si="0" ref="E9:E29">B9*D9</f>
        <v>0</v>
      </c>
      <c r="F9" s="67"/>
      <c r="G9" s="22"/>
      <c r="H9" s="23"/>
      <c r="I9" s="23"/>
      <c r="J9" s="22"/>
      <c r="K9" s="24"/>
      <c r="L9" s="24"/>
      <c r="M9" s="9"/>
      <c r="N9" s="9"/>
      <c r="O9" s="9"/>
      <c r="P9" s="9"/>
    </row>
    <row r="10" spans="1:16" s="3" customFormat="1" ht="21" customHeight="1" thickBot="1">
      <c r="A10" s="42" t="s">
        <v>3</v>
      </c>
      <c r="B10" s="55">
        <v>774.24</v>
      </c>
      <c r="C10" s="43" t="s">
        <v>4</v>
      </c>
      <c r="D10" s="46"/>
      <c r="E10" s="17">
        <f t="shared" si="0"/>
        <v>0</v>
      </c>
      <c r="F10" s="67"/>
      <c r="G10" s="23"/>
      <c r="H10" s="23"/>
      <c r="I10" s="23"/>
      <c r="J10" s="22"/>
      <c r="K10" s="24"/>
      <c r="L10" s="24"/>
      <c r="M10" s="9"/>
      <c r="N10" s="9"/>
      <c r="O10" s="9"/>
      <c r="P10" s="9"/>
    </row>
    <row r="11" spans="1:16" s="3" customFormat="1" ht="21" customHeight="1" thickBot="1">
      <c r="A11" s="42" t="s">
        <v>28</v>
      </c>
      <c r="B11" s="55">
        <v>18</v>
      </c>
      <c r="C11" s="43" t="s">
        <v>4</v>
      </c>
      <c r="D11" s="46"/>
      <c r="E11" s="17">
        <f t="shared" si="0"/>
        <v>0</v>
      </c>
      <c r="F11" s="67"/>
      <c r="G11" s="23"/>
      <c r="H11" s="23"/>
      <c r="I11" s="23"/>
      <c r="J11" s="22"/>
      <c r="K11" s="24"/>
      <c r="L11" s="24"/>
      <c r="M11" s="9"/>
      <c r="N11" s="9"/>
      <c r="O11" s="9"/>
      <c r="P11" s="9"/>
    </row>
    <row r="12" spans="1:16" s="3" customFormat="1" ht="21" customHeight="1" thickBot="1">
      <c r="A12" s="42" t="s">
        <v>5</v>
      </c>
      <c r="B12" s="55">
        <v>692.04</v>
      </c>
      <c r="C12" s="43" t="s">
        <v>4</v>
      </c>
      <c r="D12" s="46"/>
      <c r="E12" s="17">
        <f t="shared" si="0"/>
        <v>0</v>
      </c>
      <c r="F12" s="67"/>
      <c r="G12" s="23"/>
      <c r="H12" s="23"/>
      <c r="I12" s="23"/>
      <c r="J12" s="22"/>
      <c r="K12" s="24"/>
      <c r="L12" s="24"/>
      <c r="M12" s="9"/>
      <c r="N12" s="9"/>
      <c r="O12" s="9"/>
      <c r="P12" s="9"/>
    </row>
    <row r="13" spans="1:16" s="3" customFormat="1" ht="21" customHeight="1" thickBot="1">
      <c r="A13" s="42" t="s">
        <v>6</v>
      </c>
      <c r="B13" s="55">
        <v>1</v>
      </c>
      <c r="C13" s="43" t="s">
        <v>7</v>
      </c>
      <c r="D13" s="46"/>
      <c r="E13" s="17">
        <f t="shared" si="0"/>
        <v>0</v>
      </c>
      <c r="F13" s="67"/>
      <c r="G13" s="23"/>
      <c r="H13" s="23"/>
      <c r="I13" s="23"/>
      <c r="J13" s="22"/>
      <c r="K13" s="24"/>
      <c r="L13" s="24"/>
      <c r="M13" s="9"/>
      <c r="N13" s="9"/>
      <c r="O13" s="9"/>
      <c r="P13" s="9"/>
    </row>
    <row r="14" spans="1:16" s="3" customFormat="1" ht="21" customHeight="1" thickBot="1">
      <c r="A14" s="42" t="s">
        <v>8</v>
      </c>
      <c r="B14" s="55"/>
      <c r="C14" s="43" t="s">
        <v>7</v>
      </c>
      <c r="D14" s="46"/>
      <c r="E14" s="17">
        <f t="shared" si="0"/>
        <v>0</v>
      </c>
      <c r="F14" s="67"/>
      <c r="G14" s="23"/>
      <c r="H14" s="23"/>
      <c r="I14" s="23"/>
      <c r="J14" s="22"/>
      <c r="K14" s="24"/>
      <c r="L14" s="24"/>
      <c r="M14" s="9"/>
      <c r="N14" s="9"/>
      <c r="O14" s="9"/>
      <c r="P14" s="9"/>
    </row>
    <row r="15" spans="1:16" s="3" customFormat="1" ht="21" customHeight="1" thickBot="1">
      <c r="A15" s="42" t="s">
        <v>9</v>
      </c>
      <c r="B15" s="55">
        <v>50.4</v>
      </c>
      <c r="C15" s="43" t="s">
        <v>4</v>
      </c>
      <c r="D15" s="46"/>
      <c r="E15" s="17">
        <f t="shared" si="0"/>
        <v>0</v>
      </c>
      <c r="F15" s="67"/>
      <c r="G15" s="22"/>
      <c r="H15" s="23"/>
      <c r="I15" s="23"/>
      <c r="J15" s="22"/>
      <c r="K15" s="24"/>
      <c r="L15" s="24"/>
      <c r="M15" s="9"/>
      <c r="N15" s="9"/>
      <c r="O15" s="9"/>
      <c r="P15" s="9"/>
    </row>
    <row r="16" spans="1:16" s="3" customFormat="1" ht="21" customHeight="1" thickBot="1">
      <c r="A16" s="42" t="s">
        <v>10</v>
      </c>
      <c r="B16" s="55"/>
      <c r="C16" s="43" t="s">
        <v>7</v>
      </c>
      <c r="D16" s="46"/>
      <c r="E16" s="17">
        <f t="shared" si="0"/>
        <v>0</v>
      </c>
      <c r="F16" s="67"/>
      <c r="G16" s="23"/>
      <c r="H16" s="23"/>
      <c r="I16" s="23"/>
      <c r="J16" s="22"/>
      <c r="K16" s="24"/>
      <c r="L16" s="24"/>
      <c r="M16" s="9"/>
      <c r="N16" s="9"/>
      <c r="O16" s="9"/>
      <c r="P16" s="9"/>
    </row>
    <row r="17" spans="1:16" s="3" customFormat="1" ht="21" customHeight="1" thickBot="1">
      <c r="A17" s="42" t="s">
        <v>11</v>
      </c>
      <c r="B17" s="55">
        <v>49.6</v>
      </c>
      <c r="C17" s="43" t="s">
        <v>4</v>
      </c>
      <c r="D17" s="46"/>
      <c r="E17" s="17">
        <f t="shared" si="0"/>
        <v>0</v>
      </c>
      <c r="F17" s="67"/>
      <c r="G17" s="23"/>
      <c r="H17" s="23"/>
      <c r="I17" s="23"/>
      <c r="J17" s="22"/>
      <c r="K17" s="24"/>
      <c r="L17" s="24"/>
      <c r="M17" s="9"/>
      <c r="N17" s="9"/>
      <c r="O17" s="9"/>
      <c r="P17" s="9"/>
    </row>
    <row r="18" spans="1:16" s="3" customFormat="1" ht="21" customHeight="1" thickBot="1">
      <c r="A18" s="42" t="s">
        <v>12</v>
      </c>
      <c r="B18" s="55"/>
      <c r="C18" s="43" t="s">
        <v>7</v>
      </c>
      <c r="D18" s="46"/>
      <c r="E18" s="17">
        <f t="shared" si="0"/>
        <v>0</v>
      </c>
      <c r="F18" s="67"/>
      <c r="G18" s="23"/>
      <c r="H18" s="23"/>
      <c r="I18" s="23"/>
      <c r="J18" s="22"/>
      <c r="K18" s="24"/>
      <c r="L18" s="24"/>
      <c r="M18" s="9"/>
      <c r="N18" s="9"/>
      <c r="O18" s="9"/>
      <c r="P18" s="9"/>
    </row>
    <row r="19" spans="1:16" s="3" customFormat="1" ht="21" customHeight="1" thickBot="1">
      <c r="A19" s="42" t="s">
        <v>29</v>
      </c>
      <c r="B19" s="55">
        <v>2159.24</v>
      </c>
      <c r="C19" s="43" t="s">
        <v>4</v>
      </c>
      <c r="D19" s="46"/>
      <c r="E19" s="17">
        <f t="shared" si="0"/>
        <v>0</v>
      </c>
      <c r="F19" s="67"/>
      <c r="G19" s="23"/>
      <c r="H19" s="23"/>
      <c r="I19" s="23"/>
      <c r="J19" s="22"/>
      <c r="K19" s="24"/>
      <c r="L19" s="24"/>
      <c r="M19" s="9"/>
      <c r="N19" s="9"/>
      <c r="O19" s="9"/>
      <c r="P19" s="9"/>
    </row>
    <row r="20" spans="1:16" s="36" customFormat="1" ht="21" customHeight="1" thickBot="1">
      <c r="A20" s="42" t="s">
        <v>38</v>
      </c>
      <c r="B20" s="55">
        <v>198</v>
      </c>
      <c r="C20" s="43" t="s">
        <v>39</v>
      </c>
      <c r="D20" s="46"/>
      <c r="E20" s="31">
        <f t="shared" si="0"/>
        <v>0</v>
      </c>
      <c r="F20" s="68"/>
      <c r="G20" s="32"/>
      <c r="H20" s="32"/>
      <c r="I20" s="32"/>
      <c r="J20" s="33"/>
      <c r="K20" s="34"/>
      <c r="L20" s="34"/>
      <c r="M20" s="35"/>
      <c r="N20" s="35"/>
      <c r="O20" s="35"/>
      <c r="P20" s="35"/>
    </row>
    <row r="21" spans="1:15" s="11" customFormat="1" ht="21" customHeight="1" thickBot="1">
      <c r="A21" s="42" t="s">
        <v>30</v>
      </c>
      <c r="B21" s="55">
        <v>114</v>
      </c>
      <c r="C21" s="43" t="s">
        <v>13</v>
      </c>
      <c r="D21" s="46"/>
      <c r="E21" s="17">
        <f t="shared" si="0"/>
        <v>0</v>
      </c>
      <c r="F21" s="69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1" customFormat="1" ht="21" customHeight="1" thickBot="1">
      <c r="A22" s="42" t="s">
        <v>31</v>
      </c>
      <c r="B22" s="55">
        <v>12</v>
      </c>
      <c r="C22" s="43" t="s">
        <v>13</v>
      </c>
      <c r="D22" s="46"/>
      <c r="E22" s="17">
        <f t="shared" si="0"/>
        <v>0</v>
      </c>
      <c r="F22" s="69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1" customFormat="1" ht="21" customHeight="1" thickBot="1">
      <c r="A23" s="42" t="s">
        <v>32</v>
      </c>
      <c r="B23" s="55">
        <v>10</v>
      </c>
      <c r="C23" s="43" t="s">
        <v>13</v>
      </c>
      <c r="D23" s="46"/>
      <c r="E23" s="17">
        <f t="shared" si="0"/>
        <v>0</v>
      </c>
      <c r="F23" s="69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1" customFormat="1" ht="21" customHeight="1" thickBot="1">
      <c r="A24" s="42" t="s">
        <v>33</v>
      </c>
      <c r="B24" s="55">
        <v>38</v>
      </c>
      <c r="C24" s="43" t="s">
        <v>13</v>
      </c>
      <c r="D24" s="46"/>
      <c r="E24" s="17">
        <f t="shared" si="0"/>
        <v>0</v>
      </c>
      <c r="F24" s="69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2" customFormat="1" ht="21" customHeight="1" thickBot="1">
      <c r="A25" s="42" t="s">
        <v>16</v>
      </c>
      <c r="B25" s="55">
        <v>30</v>
      </c>
      <c r="C25" s="43" t="s">
        <v>13</v>
      </c>
      <c r="D25" s="46"/>
      <c r="E25" s="17">
        <f t="shared" si="0"/>
        <v>0</v>
      </c>
      <c r="F25" s="67"/>
      <c r="G25" s="22"/>
      <c r="H25" s="23"/>
      <c r="I25" s="23"/>
      <c r="J25" s="22"/>
      <c r="K25" s="24"/>
      <c r="L25" s="24"/>
      <c r="M25" s="25"/>
      <c r="N25" s="25"/>
      <c r="O25" s="25"/>
    </row>
    <row r="26" spans="1:15" s="12" customFormat="1" ht="21" customHeight="1" thickBot="1">
      <c r="A26" s="42" t="s">
        <v>40</v>
      </c>
      <c r="B26" s="55">
        <v>2</v>
      </c>
      <c r="C26" s="44" t="s">
        <v>39</v>
      </c>
      <c r="D26" s="46"/>
      <c r="E26" s="17">
        <f>B26*D26</f>
        <v>0</v>
      </c>
      <c r="F26" s="67"/>
      <c r="G26" s="22"/>
      <c r="H26" s="23"/>
      <c r="I26" s="23"/>
      <c r="J26" s="22"/>
      <c r="K26" s="24"/>
      <c r="L26" s="24"/>
      <c r="M26" s="25"/>
      <c r="N26" s="25"/>
      <c r="O26" s="25"/>
    </row>
    <row r="27" spans="1:15" s="41" customFormat="1" ht="21" customHeight="1" thickBot="1">
      <c r="A27" s="42" t="s">
        <v>41</v>
      </c>
      <c r="B27" s="55">
        <v>4</v>
      </c>
      <c r="C27" s="48"/>
      <c r="D27" s="46"/>
      <c r="E27" s="31">
        <f>B27*D27</f>
        <v>0</v>
      </c>
      <c r="F27" s="68"/>
      <c r="G27" s="37"/>
      <c r="H27" s="38"/>
      <c r="I27" s="38"/>
      <c r="J27" s="37"/>
      <c r="K27" s="39"/>
      <c r="L27" s="39"/>
      <c r="M27" s="40"/>
      <c r="N27" s="40"/>
      <c r="O27" s="40"/>
    </row>
    <row r="28" spans="1:15" s="41" customFormat="1" ht="21" customHeight="1" thickBot="1">
      <c r="A28" s="42" t="s">
        <v>42</v>
      </c>
      <c r="B28" s="56">
        <v>7</v>
      </c>
      <c r="C28" s="49"/>
      <c r="D28" s="47"/>
      <c r="E28" s="31">
        <f>B28*D28</f>
        <v>0</v>
      </c>
      <c r="F28" s="70"/>
      <c r="G28" s="38"/>
      <c r="H28" s="38"/>
      <c r="I28" s="38"/>
      <c r="J28" s="37"/>
      <c r="K28" s="39"/>
      <c r="L28" s="39"/>
      <c r="M28" s="40"/>
      <c r="N28" s="40"/>
      <c r="O28" s="40"/>
    </row>
    <row r="29" spans="1:15" s="11" customFormat="1" ht="21" customHeight="1" thickBot="1">
      <c r="A29" s="42" t="s">
        <v>22</v>
      </c>
      <c r="B29" s="55"/>
      <c r="C29" s="43" t="s">
        <v>13</v>
      </c>
      <c r="D29" s="46"/>
      <c r="E29" s="17">
        <f t="shared" si="0"/>
        <v>0</v>
      </c>
      <c r="F29" s="69"/>
      <c r="G29" s="19"/>
      <c r="H29" s="19"/>
      <c r="I29" s="19"/>
      <c r="J29" s="18"/>
      <c r="K29" s="18"/>
      <c r="L29" s="18"/>
      <c r="M29" s="18"/>
      <c r="N29" s="18"/>
      <c r="O29" s="18"/>
    </row>
    <row r="30" spans="1:15" s="11" customFormat="1" ht="30.75" customHeight="1" thickBot="1">
      <c r="A30" s="45" t="s">
        <v>23</v>
      </c>
      <c r="B30" s="87"/>
      <c r="C30" s="94"/>
      <c r="D30" s="94"/>
      <c r="E30" s="94"/>
      <c r="F30" s="95"/>
      <c r="G30" s="19"/>
      <c r="H30" s="19"/>
      <c r="I30" s="19"/>
      <c r="J30" s="18"/>
      <c r="K30" s="18"/>
      <c r="L30" s="18"/>
      <c r="M30" s="18"/>
      <c r="N30" s="18"/>
      <c r="O30" s="18"/>
    </row>
    <row r="31" spans="1:15" s="11" customFormat="1" ht="30.75" customHeight="1" thickBot="1">
      <c r="A31" s="45" t="s">
        <v>24</v>
      </c>
      <c r="B31" s="87"/>
      <c r="C31" s="94"/>
      <c r="D31" s="94"/>
      <c r="E31" s="94"/>
      <c r="F31" s="95"/>
      <c r="G31" s="19"/>
      <c r="H31" s="19"/>
      <c r="I31" s="19"/>
      <c r="J31" s="18"/>
      <c r="K31" s="18"/>
      <c r="L31" s="18"/>
      <c r="M31" s="18"/>
      <c r="N31" s="18"/>
      <c r="O31" s="18"/>
    </row>
    <row r="32" spans="1:15" s="11" customFormat="1" ht="30.75" customHeight="1" thickBot="1">
      <c r="A32" s="45" t="s">
        <v>26</v>
      </c>
      <c r="B32" s="87"/>
      <c r="C32" s="96"/>
      <c r="D32" s="96"/>
      <c r="E32" s="96"/>
      <c r="F32" s="97"/>
      <c r="G32" s="19"/>
      <c r="H32" s="19"/>
      <c r="I32" s="19"/>
      <c r="J32" s="18"/>
      <c r="K32" s="18"/>
      <c r="L32" s="18"/>
      <c r="M32" s="18"/>
      <c r="N32" s="18"/>
      <c r="O32" s="18"/>
    </row>
    <row r="33" spans="1:15" s="11" customFormat="1" ht="29.25" customHeight="1" thickBot="1">
      <c r="A33" s="45" t="s">
        <v>34</v>
      </c>
      <c r="B33" s="87"/>
      <c r="C33" s="88"/>
      <c r="D33" s="88"/>
      <c r="E33" s="88"/>
      <c r="F33" s="89"/>
      <c r="G33" s="19"/>
      <c r="H33" s="19"/>
      <c r="I33" s="19"/>
      <c r="J33" s="18"/>
      <c r="K33" s="18"/>
      <c r="L33" s="18"/>
      <c r="M33" s="18"/>
      <c r="N33" s="18"/>
      <c r="O33" s="18"/>
    </row>
    <row r="34" spans="1:15" s="12" customFormat="1" ht="21" customHeight="1" thickBot="1">
      <c r="A34" s="42" t="s">
        <v>14</v>
      </c>
      <c r="B34" s="55">
        <v>12</v>
      </c>
      <c r="C34" s="43" t="s">
        <v>15</v>
      </c>
      <c r="D34" s="46"/>
      <c r="E34" s="17">
        <f>B34*D34</f>
        <v>0</v>
      </c>
      <c r="F34" s="71"/>
      <c r="G34" s="20"/>
      <c r="H34" s="21"/>
      <c r="I34" s="20"/>
      <c r="J34" s="20"/>
      <c r="K34" s="20"/>
      <c r="L34" s="20"/>
      <c r="M34" s="25"/>
      <c r="N34" s="25"/>
      <c r="O34" s="25"/>
    </row>
    <row r="35" spans="1:15" s="12" customFormat="1" ht="20.25" customHeight="1">
      <c r="A35" s="51"/>
      <c r="B35" s="79" t="s">
        <v>27</v>
      </c>
      <c r="C35" s="80"/>
      <c r="D35" s="80"/>
      <c r="E35" s="52">
        <f>SUM(E8:E29)+SUM(E34:E34)</f>
        <v>0</v>
      </c>
      <c r="F35" s="53"/>
      <c r="G35" s="23"/>
      <c r="H35" s="23"/>
      <c r="I35" s="23"/>
      <c r="J35" s="22"/>
      <c r="K35" s="24"/>
      <c r="L35" s="24"/>
      <c r="M35" s="25"/>
      <c r="N35" s="25"/>
      <c r="O35" s="25"/>
    </row>
    <row r="36" spans="1:16" ht="21.75" customHeight="1">
      <c r="A36" s="61">
        <v>2012</v>
      </c>
      <c r="B36" s="6"/>
      <c r="C36" s="6"/>
      <c r="D36" s="27"/>
      <c r="E36" s="26"/>
      <c r="F36" s="10"/>
      <c r="G36" s="18"/>
      <c r="H36" s="18"/>
      <c r="I36" s="18"/>
      <c r="J36" s="18"/>
      <c r="K36" s="18"/>
      <c r="L36" s="18"/>
      <c r="M36" s="8"/>
      <c r="N36" s="8"/>
      <c r="O36" s="8"/>
      <c r="P36" s="8"/>
    </row>
    <row r="37" spans="1:16" ht="15">
      <c r="A37" s="16" t="s">
        <v>45</v>
      </c>
      <c r="B37" s="16"/>
      <c r="C37" s="16"/>
      <c r="D37" s="28"/>
      <c r="E37" s="26"/>
      <c r="F37" s="7"/>
      <c r="G37" s="19"/>
      <c r="H37" s="19"/>
      <c r="I37" s="19"/>
      <c r="J37" s="18"/>
      <c r="K37" s="18"/>
      <c r="L37" s="18"/>
      <c r="M37" s="8"/>
      <c r="N37" s="8"/>
      <c r="O37" s="8"/>
      <c r="P37" s="8"/>
    </row>
    <row r="38" spans="1:16" s="3" customFormat="1" ht="21" customHeight="1" thickBot="1">
      <c r="A38" s="13" t="s">
        <v>17</v>
      </c>
      <c r="B38" s="14" t="s">
        <v>19</v>
      </c>
      <c r="C38" s="14" t="s">
        <v>18</v>
      </c>
      <c r="D38" s="29" t="s">
        <v>25</v>
      </c>
      <c r="E38" s="14" t="s">
        <v>20</v>
      </c>
      <c r="F38" s="15" t="s">
        <v>21</v>
      </c>
      <c r="G38" s="20"/>
      <c r="H38" s="21"/>
      <c r="I38" s="20"/>
      <c r="J38" s="20"/>
      <c r="K38" s="20"/>
      <c r="L38" s="20"/>
      <c r="M38" s="9"/>
      <c r="N38" s="9"/>
      <c r="O38" s="9"/>
      <c r="P38" s="9"/>
    </row>
    <row r="39" spans="1:16" s="3" customFormat="1" ht="21" customHeight="1" thickBot="1">
      <c r="A39" s="42" t="s">
        <v>36</v>
      </c>
      <c r="B39" s="55">
        <f>B8*1.07</f>
        <v>28061.820000000003</v>
      </c>
      <c r="C39" s="43" t="s">
        <v>35</v>
      </c>
      <c r="D39" s="46"/>
      <c r="E39" s="17">
        <f>B39*D39</f>
        <v>0</v>
      </c>
      <c r="F39" s="67"/>
      <c r="G39" s="22"/>
      <c r="H39" s="23"/>
      <c r="I39" s="23"/>
      <c r="J39" s="22"/>
      <c r="K39" s="24"/>
      <c r="L39" s="24"/>
      <c r="M39" s="9"/>
      <c r="N39" s="9"/>
      <c r="O39" s="9"/>
      <c r="P39" s="9"/>
    </row>
    <row r="40" spans="1:16" s="3" customFormat="1" ht="21" customHeight="1" thickBot="1">
      <c r="A40" s="42" t="s">
        <v>2</v>
      </c>
      <c r="B40" s="55">
        <v>882</v>
      </c>
      <c r="C40" s="43" t="s">
        <v>4</v>
      </c>
      <c r="D40" s="46"/>
      <c r="E40" s="17">
        <f aca="true" t="shared" si="1" ref="E40:E56">B40*D40</f>
        <v>0</v>
      </c>
      <c r="F40" s="67"/>
      <c r="G40" s="22"/>
      <c r="H40" s="23"/>
      <c r="I40" s="23"/>
      <c r="J40" s="22"/>
      <c r="K40" s="24"/>
      <c r="L40" s="24"/>
      <c r="M40" s="9"/>
      <c r="N40" s="9"/>
      <c r="O40" s="9"/>
      <c r="P40" s="9"/>
    </row>
    <row r="41" spans="1:16" s="3" customFormat="1" ht="21" customHeight="1" thickBot="1">
      <c r="A41" s="42" t="s">
        <v>3</v>
      </c>
      <c r="B41" s="55">
        <v>774.24</v>
      </c>
      <c r="C41" s="43" t="s">
        <v>4</v>
      </c>
      <c r="D41" s="46"/>
      <c r="E41" s="17">
        <f t="shared" si="1"/>
        <v>0</v>
      </c>
      <c r="F41" s="67"/>
      <c r="G41" s="23"/>
      <c r="H41" s="23"/>
      <c r="I41" s="23"/>
      <c r="J41" s="22"/>
      <c r="K41" s="24"/>
      <c r="L41" s="24"/>
      <c r="M41" s="9"/>
      <c r="N41" s="9"/>
      <c r="O41" s="9"/>
      <c r="P41" s="9"/>
    </row>
    <row r="42" spans="1:16" s="3" customFormat="1" ht="21" customHeight="1" thickBot="1">
      <c r="A42" s="42" t="s">
        <v>28</v>
      </c>
      <c r="B42" s="55">
        <v>18</v>
      </c>
      <c r="C42" s="43" t="s">
        <v>4</v>
      </c>
      <c r="D42" s="46"/>
      <c r="E42" s="17">
        <f t="shared" si="1"/>
        <v>0</v>
      </c>
      <c r="F42" s="67"/>
      <c r="G42" s="23"/>
      <c r="H42" s="23"/>
      <c r="I42" s="23"/>
      <c r="J42" s="22"/>
      <c r="K42" s="24"/>
      <c r="L42" s="24"/>
      <c r="M42" s="9"/>
      <c r="N42" s="9"/>
      <c r="O42" s="9"/>
      <c r="P42" s="9"/>
    </row>
    <row r="43" spans="1:16" s="3" customFormat="1" ht="21" customHeight="1" thickBot="1">
      <c r="A43" s="42" t="s">
        <v>5</v>
      </c>
      <c r="B43" s="55">
        <v>692.04</v>
      </c>
      <c r="C43" s="43" t="s">
        <v>4</v>
      </c>
      <c r="D43" s="46"/>
      <c r="E43" s="17">
        <f t="shared" si="1"/>
        <v>0</v>
      </c>
      <c r="F43" s="67"/>
      <c r="G43" s="23"/>
      <c r="H43" s="23"/>
      <c r="I43" s="23"/>
      <c r="J43" s="22"/>
      <c r="K43" s="24"/>
      <c r="L43" s="24"/>
      <c r="M43" s="9"/>
      <c r="N43" s="9"/>
      <c r="O43" s="9"/>
      <c r="P43" s="9"/>
    </row>
    <row r="44" spans="1:16" s="3" customFormat="1" ht="21" customHeight="1" thickBot="1">
      <c r="A44" s="42" t="s">
        <v>6</v>
      </c>
      <c r="B44" s="55">
        <v>1</v>
      </c>
      <c r="C44" s="43" t="s">
        <v>7</v>
      </c>
      <c r="D44" s="46"/>
      <c r="E44" s="17">
        <f t="shared" si="1"/>
        <v>0</v>
      </c>
      <c r="F44" s="67"/>
      <c r="G44" s="23"/>
      <c r="H44" s="23"/>
      <c r="I44" s="23"/>
      <c r="J44" s="22"/>
      <c r="K44" s="24"/>
      <c r="L44" s="24"/>
      <c r="M44" s="9"/>
      <c r="N44" s="9"/>
      <c r="O44" s="9"/>
      <c r="P44" s="9"/>
    </row>
    <row r="45" spans="1:16" s="3" customFormat="1" ht="21" customHeight="1" thickBot="1">
      <c r="A45" s="42" t="s">
        <v>8</v>
      </c>
      <c r="B45" s="55"/>
      <c r="C45" s="43" t="s">
        <v>7</v>
      </c>
      <c r="D45" s="46"/>
      <c r="E45" s="17">
        <f t="shared" si="1"/>
        <v>0</v>
      </c>
      <c r="F45" s="67"/>
      <c r="G45" s="23"/>
      <c r="H45" s="23"/>
      <c r="I45" s="23"/>
      <c r="J45" s="22"/>
      <c r="K45" s="24"/>
      <c r="L45" s="24"/>
      <c r="M45" s="9"/>
      <c r="N45" s="9"/>
      <c r="O45" s="9"/>
      <c r="P45" s="9"/>
    </row>
    <row r="46" spans="1:16" s="3" customFormat="1" ht="21" customHeight="1" thickBot="1">
      <c r="A46" s="42" t="s">
        <v>9</v>
      </c>
      <c r="B46" s="55">
        <v>50.4</v>
      </c>
      <c r="C46" s="43" t="s">
        <v>4</v>
      </c>
      <c r="D46" s="46"/>
      <c r="E46" s="17">
        <f t="shared" si="1"/>
        <v>0</v>
      </c>
      <c r="F46" s="67"/>
      <c r="G46" s="22"/>
      <c r="H46" s="23"/>
      <c r="I46" s="23"/>
      <c r="J46" s="22"/>
      <c r="K46" s="24"/>
      <c r="L46" s="24"/>
      <c r="M46" s="9"/>
      <c r="N46" s="9"/>
      <c r="O46" s="9"/>
      <c r="P46" s="9"/>
    </row>
    <row r="47" spans="1:16" s="3" customFormat="1" ht="21" customHeight="1" thickBot="1">
      <c r="A47" s="42" t="s">
        <v>10</v>
      </c>
      <c r="B47" s="55"/>
      <c r="C47" s="43" t="s">
        <v>7</v>
      </c>
      <c r="D47" s="46"/>
      <c r="E47" s="17">
        <f t="shared" si="1"/>
        <v>0</v>
      </c>
      <c r="F47" s="67"/>
      <c r="G47" s="23"/>
      <c r="H47" s="23"/>
      <c r="I47" s="23"/>
      <c r="J47" s="22"/>
      <c r="K47" s="24"/>
      <c r="L47" s="24"/>
      <c r="M47" s="9"/>
      <c r="N47" s="9"/>
      <c r="O47" s="9"/>
      <c r="P47" s="9"/>
    </row>
    <row r="48" spans="1:16" s="3" customFormat="1" ht="21" customHeight="1" thickBot="1">
      <c r="A48" s="42" t="s">
        <v>11</v>
      </c>
      <c r="B48" s="55">
        <v>49.6</v>
      </c>
      <c r="C48" s="43" t="s">
        <v>4</v>
      </c>
      <c r="D48" s="46"/>
      <c r="E48" s="17">
        <f t="shared" si="1"/>
        <v>0</v>
      </c>
      <c r="F48" s="67"/>
      <c r="G48" s="23"/>
      <c r="H48" s="23"/>
      <c r="I48" s="23"/>
      <c r="J48" s="22"/>
      <c r="K48" s="24"/>
      <c r="L48" s="24"/>
      <c r="M48" s="9"/>
      <c r="N48" s="9"/>
      <c r="O48" s="9"/>
      <c r="P48" s="9"/>
    </row>
    <row r="49" spans="1:16" s="3" customFormat="1" ht="21" customHeight="1" thickBot="1">
      <c r="A49" s="42" t="s">
        <v>12</v>
      </c>
      <c r="B49" s="55"/>
      <c r="C49" s="43" t="s">
        <v>7</v>
      </c>
      <c r="D49" s="46"/>
      <c r="E49" s="17">
        <f t="shared" si="1"/>
        <v>0</v>
      </c>
      <c r="F49" s="67"/>
      <c r="G49" s="23"/>
      <c r="H49" s="23"/>
      <c r="I49" s="23"/>
      <c r="J49" s="22"/>
      <c r="K49" s="24"/>
      <c r="L49" s="24"/>
      <c r="M49" s="9"/>
      <c r="N49" s="9"/>
      <c r="O49" s="9"/>
      <c r="P49" s="9"/>
    </row>
    <row r="50" spans="1:16" s="3" customFormat="1" ht="21" customHeight="1" thickBot="1">
      <c r="A50" s="42" t="s">
        <v>29</v>
      </c>
      <c r="B50" s="55">
        <v>2159.24</v>
      </c>
      <c r="C50" s="43" t="s">
        <v>4</v>
      </c>
      <c r="D50" s="46"/>
      <c r="E50" s="17">
        <f t="shared" si="1"/>
        <v>0</v>
      </c>
      <c r="F50" s="67"/>
      <c r="G50" s="23"/>
      <c r="H50" s="23"/>
      <c r="I50" s="23"/>
      <c r="J50" s="22"/>
      <c r="K50" s="24"/>
      <c r="L50" s="24"/>
      <c r="M50" s="9"/>
      <c r="N50" s="9"/>
      <c r="O50" s="9"/>
      <c r="P50" s="9"/>
    </row>
    <row r="51" spans="1:16" s="36" customFormat="1" ht="21" customHeight="1" thickBot="1">
      <c r="A51" s="42" t="s">
        <v>38</v>
      </c>
      <c r="B51" s="55">
        <v>198</v>
      </c>
      <c r="C51" s="43" t="s">
        <v>39</v>
      </c>
      <c r="D51" s="46"/>
      <c r="E51" s="31">
        <f t="shared" si="1"/>
        <v>0</v>
      </c>
      <c r="F51" s="68"/>
      <c r="G51" s="32"/>
      <c r="H51" s="32"/>
      <c r="I51" s="32"/>
      <c r="J51" s="33"/>
      <c r="K51" s="34"/>
      <c r="L51" s="34"/>
      <c r="M51" s="35"/>
      <c r="N51" s="35"/>
      <c r="O51" s="35"/>
      <c r="P51" s="35"/>
    </row>
    <row r="52" spans="1:15" s="11" customFormat="1" ht="21" customHeight="1" thickBot="1">
      <c r="A52" s="42" t="s">
        <v>30</v>
      </c>
      <c r="B52" s="55">
        <v>114</v>
      </c>
      <c r="C52" s="43" t="s">
        <v>13</v>
      </c>
      <c r="D52" s="46"/>
      <c r="E52" s="17">
        <f t="shared" si="1"/>
        <v>0</v>
      </c>
      <c r="F52" s="69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11" customFormat="1" ht="21" customHeight="1" thickBot="1">
      <c r="A53" s="42" t="s">
        <v>31</v>
      </c>
      <c r="B53" s="55">
        <v>12</v>
      </c>
      <c r="C53" s="43" t="s">
        <v>13</v>
      </c>
      <c r="D53" s="46"/>
      <c r="E53" s="17">
        <f t="shared" si="1"/>
        <v>0</v>
      </c>
      <c r="F53" s="69"/>
      <c r="G53" s="18"/>
      <c r="H53" s="18"/>
      <c r="I53" s="18"/>
      <c r="J53" s="18"/>
      <c r="K53" s="18"/>
      <c r="L53" s="18"/>
      <c r="M53" s="18"/>
      <c r="N53" s="18"/>
      <c r="O53" s="18"/>
    </row>
    <row r="54" spans="1:15" s="11" customFormat="1" ht="21" customHeight="1" thickBot="1">
      <c r="A54" s="42" t="s">
        <v>32</v>
      </c>
      <c r="B54" s="55">
        <v>10</v>
      </c>
      <c r="C54" s="43" t="s">
        <v>13</v>
      </c>
      <c r="D54" s="46"/>
      <c r="E54" s="17">
        <f t="shared" si="1"/>
        <v>0</v>
      </c>
      <c r="F54" s="69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11" customFormat="1" ht="21" customHeight="1" thickBot="1">
      <c r="A55" s="42" t="s">
        <v>33</v>
      </c>
      <c r="B55" s="55">
        <v>38</v>
      </c>
      <c r="C55" s="43" t="s">
        <v>13</v>
      </c>
      <c r="D55" s="46"/>
      <c r="E55" s="17">
        <f t="shared" si="1"/>
        <v>0</v>
      </c>
      <c r="F55" s="69"/>
      <c r="G55" s="18"/>
      <c r="H55" s="18"/>
      <c r="I55" s="18"/>
      <c r="J55" s="18"/>
      <c r="K55" s="18"/>
      <c r="L55" s="18"/>
      <c r="M55" s="18"/>
      <c r="N55" s="18"/>
      <c r="O55" s="18"/>
    </row>
    <row r="56" spans="1:15" s="12" customFormat="1" ht="21" customHeight="1" thickBot="1">
      <c r="A56" s="42" t="s">
        <v>16</v>
      </c>
      <c r="B56" s="55">
        <v>30</v>
      </c>
      <c r="C56" s="43" t="s">
        <v>13</v>
      </c>
      <c r="D56" s="46"/>
      <c r="E56" s="17">
        <f t="shared" si="1"/>
        <v>0</v>
      </c>
      <c r="F56" s="67"/>
      <c r="G56" s="22"/>
      <c r="H56" s="23"/>
      <c r="I56" s="23"/>
      <c r="J56" s="22"/>
      <c r="K56" s="24"/>
      <c r="L56" s="24"/>
      <c r="M56" s="25"/>
      <c r="N56" s="25"/>
      <c r="O56" s="25"/>
    </row>
    <row r="57" spans="1:15" s="12" customFormat="1" ht="21" customHeight="1" thickBot="1">
      <c r="A57" s="42" t="s">
        <v>40</v>
      </c>
      <c r="B57" s="55">
        <v>2</v>
      </c>
      <c r="C57" s="44" t="s">
        <v>39</v>
      </c>
      <c r="D57" s="46"/>
      <c r="E57" s="17">
        <f>B57*D57</f>
        <v>0</v>
      </c>
      <c r="F57" s="67"/>
      <c r="G57" s="22"/>
      <c r="H57" s="23"/>
      <c r="I57" s="23"/>
      <c r="J57" s="22"/>
      <c r="K57" s="24"/>
      <c r="L57" s="24"/>
      <c r="M57" s="25"/>
      <c r="N57" s="25"/>
      <c r="O57" s="25"/>
    </row>
    <row r="58" spans="1:15" s="41" customFormat="1" ht="21" customHeight="1" thickBot="1">
      <c r="A58" s="42" t="s">
        <v>41</v>
      </c>
      <c r="B58" s="55">
        <v>4</v>
      </c>
      <c r="C58" s="48"/>
      <c r="D58" s="46"/>
      <c r="E58" s="31">
        <f>B58*D58</f>
        <v>0</v>
      </c>
      <c r="F58" s="68"/>
      <c r="G58" s="37"/>
      <c r="H58" s="38"/>
      <c r="I58" s="38"/>
      <c r="J58" s="37"/>
      <c r="K58" s="39"/>
      <c r="L58" s="39"/>
      <c r="M58" s="40"/>
      <c r="N58" s="40"/>
      <c r="O58" s="40"/>
    </row>
    <row r="59" spans="1:15" s="41" customFormat="1" ht="21" customHeight="1" thickBot="1">
      <c r="A59" s="42" t="s">
        <v>42</v>
      </c>
      <c r="B59" s="56">
        <v>7</v>
      </c>
      <c r="C59" s="49"/>
      <c r="D59" s="47"/>
      <c r="E59" s="31">
        <f>B59*D59</f>
        <v>0</v>
      </c>
      <c r="F59" s="70"/>
      <c r="G59" s="38"/>
      <c r="H59" s="38"/>
      <c r="I59" s="38"/>
      <c r="J59" s="37"/>
      <c r="K59" s="39"/>
      <c r="L59" s="39"/>
      <c r="M59" s="40"/>
      <c r="N59" s="40"/>
      <c r="O59" s="40"/>
    </row>
    <row r="60" spans="1:15" s="11" customFormat="1" ht="21" customHeight="1" thickBot="1">
      <c r="A60" s="42" t="s">
        <v>22</v>
      </c>
      <c r="B60" s="55"/>
      <c r="C60" s="43" t="s">
        <v>13</v>
      </c>
      <c r="D60" s="46"/>
      <c r="E60" s="17">
        <f>B60*D60</f>
        <v>0</v>
      </c>
      <c r="F60" s="69"/>
      <c r="G60" s="19"/>
      <c r="H60" s="19"/>
      <c r="I60" s="19"/>
      <c r="J60" s="18"/>
      <c r="K60" s="18"/>
      <c r="L60" s="18"/>
      <c r="M60" s="18"/>
      <c r="N60" s="18"/>
      <c r="O60" s="18"/>
    </row>
    <row r="61" spans="1:15" s="12" customFormat="1" ht="21" customHeight="1" thickBot="1">
      <c r="A61" s="42" t="s">
        <v>14</v>
      </c>
      <c r="B61" s="55">
        <v>12</v>
      </c>
      <c r="C61" s="43" t="s">
        <v>15</v>
      </c>
      <c r="D61" s="46"/>
      <c r="E61" s="17">
        <f>B61*D61</f>
        <v>0</v>
      </c>
      <c r="F61" s="71"/>
      <c r="G61" s="20"/>
      <c r="H61" s="21"/>
      <c r="I61" s="20"/>
      <c r="J61" s="20"/>
      <c r="K61" s="20"/>
      <c r="L61" s="20"/>
      <c r="M61" s="25"/>
      <c r="N61" s="25"/>
      <c r="O61" s="25"/>
    </row>
    <row r="62" spans="1:15" s="12" customFormat="1" ht="20.25" customHeight="1">
      <c r="A62" s="51"/>
      <c r="B62" s="79" t="s">
        <v>27</v>
      </c>
      <c r="C62" s="80"/>
      <c r="D62" s="80"/>
      <c r="E62" s="52">
        <f>SUM(E89)</f>
        <v>0</v>
      </c>
      <c r="F62" s="53"/>
      <c r="G62" s="23"/>
      <c r="H62" s="23"/>
      <c r="I62" s="23"/>
      <c r="J62" s="22"/>
      <c r="K62" s="24"/>
      <c r="L62" s="24"/>
      <c r="M62" s="25"/>
      <c r="N62" s="25"/>
      <c r="O62" s="25"/>
    </row>
    <row r="63" spans="1:16" ht="21.75" customHeight="1">
      <c r="A63" s="61">
        <v>2013</v>
      </c>
      <c r="B63" s="6"/>
      <c r="C63" s="6"/>
      <c r="D63" s="27"/>
      <c r="E63" s="26"/>
      <c r="F63" s="10"/>
      <c r="G63" s="18"/>
      <c r="H63" s="18"/>
      <c r="I63" s="18"/>
      <c r="J63" s="18"/>
      <c r="K63" s="18"/>
      <c r="L63" s="18"/>
      <c r="M63" s="8"/>
      <c r="N63" s="8"/>
      <c r="O63" s="8"/>
      <c r="P63" s="8"/>
    </row>
    <row r="64" spans="1:16" ht="15">
      <c r="A64" s="16" t="s">
        <v>46</v>
      </c>
      <c r="B64" s="16"/>
      <c r="C64" s="16"/>
      <c r="D64" s="28"/>
      <c r="E64" s="26"/>
      <c r="F64" s="7"/>
      <c r="G64" s="19"/>
      <c r="H64" s="19"/>
      <c r="I64" s="19"/>
      <c r="J64" s="18"/>
      <c r="K64" s="18"/>
      <c r="L64" s="18"/>
      <c r="M64" s="8"/>
      <c r="N64" s="8"/>
      <c r="O64" s="8"/>
      <c r="P64" s="8"/>
    </row>
    <row r="65" spans="1:16" s="3" customFormat="1" ht="21" customHeight="1" thickBot="1">
      <c r="A65" s="13" t="s">
        <v>17</v>
      </c>
      <c r="B65" s="14" t="s">
        <v>19</v>
      </c>
      <c r="C65" s="14" t="s">
        <v>18</v>
      </c>
      <c r="D65" s="29" t="s">
        <v>25</v>
      </c>
      <c r="E65" s="14" t="s">
        <v>20</v>
      </c>
      <c r="F65" s="15" t="s">
        <v>21</v>
      </c>
      <c r="G65" s="20"/>
      <c r="H65" s="21"/>
      <c r="I65" s="20"/>
      <c r="J65" s="20"/>
      <c r="K65" s="20"/>
      <c r="L65" s="20"/>
      <c r="M65" s="9"/>
      <c r="N65" s="9"/>
      <c r="O65" s="9"/>
      <c r="P65" s="9"/>
    </row>
    <row r="66" spans="1:16" s="3" customFormat="1" ht="21" customHeight="1" thickBot="1">
      <c r="A66" s="42" t="s">
        <v>36</v>
      </c>
      <c r="B66" s="55">
        <f>B39*1.07</f>
        <v>30026.147400000005</v>
      </c>
      <c r="C66" s="43" t="s">
        <v>35</v>
      </c>
      <c r="D66" s="46"/>
      <c r="E66" s="17">
        <f>B66*D66</f>
        <v>0</v>
      </c>
      <c r="F66" s="67"/>
      <c r="G66" s="22"/>
      <c r="H66" s="23"/>
      <c r="I66" s="23"/>
      <c r="J66" s="22"/>
      <c r="K66" s="24"/>
      <c r="L66" s="24"/>
      <c r="M66" s="9"/>
      <c r="N66" s="9"/>
      <c r="O66" s="9"/>
      <c r="P66" s="9"/>
    </row>
    <row r="67" spans="1:16" s="3" customFormat="1" ht="21" customHeight="1" thickBot="1">
      <c r="A67" s="42" t="s">
        <v>2</v>
      </c>
      <c r="B67" s="55">
        <v>882</v>
      </c>
      <c r="C67" s="43" t="s">
        <v>4</v>
      </c>
      <c r="D67" s="46"/>
      <c r="E67" s="17">
        <f aca="true" t="shared" si="2" ref="E67:E83">B67*D67</f>
        <v>0</v>
      </c>
      <c r="F67" s="67"/>
      <c r="G67" s="22"/>
      <c r="H67" s="23"/>
      <c r="I67" s="23"/>
      <c r="J67" s="22"/>
      <c r="K67" s="24"/>
      <c r="L67" s="24"/>
      <c r="M67" s="9"/>
      <c r="N67" s="9"/>
      <c r="O67" s="9"/>
      <c r="P67" s="9"/>
    </row>
    <row r="68" spans="1:16" s="3" customFormat="1" ht="21" customHeight="1" thickBot="1">
      <c r="A68" s="42" t="s">
        <v>3</v>
      </c>
      <c r="B68" s="55">
        <v>774.24</v>
      </c>
      <c r="C68" s="43" t="s">
        <v>4</v>
      </c>
      <c r="D68" s="46"/>
      <c r="E68" s="17">
        <f t="shared" si="2"/>
        <v>0</v>
      </c>
      <c r="F68" s="67"/>
      <c r="G68" s="23"/>
      <c r="H68" s="23"/>
      <c r="I68" s="23"/>
      <c r="J68" s="22"/>
      <c r="K68" s="24"/>
      <c r="L68" s="24"/>
      <c r="M68" s="9"/>
      <c r="N68" s="9"/>
      <c r="O68" s="9"/>
      <c r="P68" s="9"/>
    </row>
    <row r="69" spans="1:16" s="3" customFormat="1" ht="21" customHeight="1" thickBot="1">
      <c r="A69" s="42" t="s">
        <v>28</v>
      </c>
      <c r="B69" s="55">
        <v>18</v>
      </c>
      <c r="C69" s="43" t="s">
        <v>4</v>
      </c>
      <c r="D69" s="46"/>
      <c r="E69" s="17">
        <f t="shared" si="2"/>
        <v>0</v>
      </c>
      <c r="F69" s="67"/>
      <c r="G69" s="23"/>
      <c r="H69" s="23"/>
      <c r="I69" s="23"/>
      <c r="J69" s="22"/>
      <c r="K69" s="24"/>
      <c r="L69" s="24"/>
      <c r="M69" s="9"/>
      <c r="N69" s="9"/>
      <c r="O69" s="9"/>
      <c r="P69" s="9"/>
    </row>
    <row r="70" spans="1:16" s="3" customFormat="1" ht="21" customHeight="1" thickBot="1">
      <c r="A70" s="42" t="s">
        <v>5</v>
      </c>
      <c r="B70" s="55">
        <v>692.04</v>
      </c>
      <c r="C70" s="43" t="s">
        <v>4</v>
      </c>
      <c r="D70" s="46"/>
      <c r="E70" s="17">
        <f t="shared" si="2"/>
        <v>0</v>
      </c>
      <c r="F70" s="67"/>
      <c r="G70" s="23"/>
      <c r="H70" s="23"/>
      <c r="I70" s="23"/>
      <c r="J70" s="22"/>
      <c r="K70" s="24"/>
      <c r="L70" s="24"/>
      <c r="M70" s="9"/>
      <c r="N70" s="9"/>
      <c r="O70" s="9"/>
      <c r="P70" s="9"/>
    </row>
    <row r="71" spans="1:16" s="3" customFormat="1" ht="21" customHeight="1" thickBot="1">
      <c r="A71" s="42" t="s">
        <v>6</v>
      </c>
      <c r="B71" s="55">
        <v>1</v>
      </c>
      <c r="C71" s="43" t="s">
        <v>7</v>
      </c>
      <c r="D71" s="46"/>
      <c r="E71" s="17">
        <f t="shared" si="2"/>
        <v>0</v>
      </c>
      <c r="F71" s="67"/>
      <c r="G71" s="23"/>
      <c r="H71" s="23"/>
      <c r="I71" s="23"/>
      <c r="J71" s="22"/>
      <c r="K71" s="24"/>
      <c r="L71" s="24"/>
      <c r="M71" s="9"/>
      <c r="N71" s="9"/>
      <c r="O71" s="9"/>
      <c r="P71" s="9"/>
    </row>
    <row r="72" spans="1:16" s="3" customFormat="1" ht="21" customHeight="1" thickBot="1">
      <c r="A72" s="42" t="s">
        <v>8</v>
      </c>
      <c r="B72" s="55"/>
      <c r="C72" s="43" t="s">
        <v>7</v>
      </c>
      <c r="D72" s="46"/>
      <c r="E72" s="17">
        <f t="shared" si="2"/>
        <v>0</v>
      </c>
      <c r="F72" s="67"/>
      <c r="G72" s="23"/>
      <c r="H72" s="23"/>
      <c r="I72" s="23"/>
      <c r="J72" s="22"/>
      <c r="K72" s="24"/>
      <c r="L72" s="24"/>
      <c r="M72" s="9"/>
      <c r="N72" s="9"/>
      <c r="O72" s="9"/>
      <c r="P72" s="9"/>
    </row>
    <row r="73" spans="1:16" s="3" customFormat="1" ht="21" customHeight="1" thickBot="1">
      <c r="A73" s="42" t="s">
        <v>9</v>
      </c>
      <c r="B73" s="55">
        <v>50.4</v>
      </c>
      <c r="C73" s="43" t="s">
        <v>4</v>
      </c>
      <c r="D73" s="46"/>
      <c r="E73" s="17">
        <f t="shared" si="2"/>
        <v>0</v>
      </c>
      <c r="F73" s="67"/>
      <c r="G73" s="22"/>
      <c r="H73" s="23"/>
      <c r="I73" s="23"/>
      <c r="J73" s="22"/>
      <c r="K73" s="24"/>
      <c r="L73" s="24"/>
      <c r="M73" s="9"/>
      <c r="N73" s="9"/>
      <c r="O73" s="9"/>
      <c r="P73" s="9"/>
    </row>
    <row r="74" spans="1:16" s="3" customFormat="1" ht="21" customHeight="1" thickBot="1">
      <c r="A74" s="42" t="s">
        <v>10</v>
      </c>
      <c r="B74" s="55"/>
      <c r="C74" s="43" t="s">
        <v>7</v>
      </c>
      <c r="D74" s="46"/>
      <c r="E74" s="17">
        <f t="shared" si="2"/>
        <v>0</v>
      </c>
      <c r="F74" s="67"/>
      <c r="G74" s="23"/>
      <c r="H74" s="23"/>
      <c r="I74" s="23"/>
      <c r="J74" s="22"/>
      <c r="K74" s="24"/>
      <c r="L74" s="24"/>
      <c r="M74" s="9"/>
      <c r="N74" s="9"/>
      <c r="O74" s="9"/>
      <c r="P74" s="9"/>
    </row>
    <row r="75" spans="1:16" s="3" customFormat="1" ht="21" customHeight="1" thickBot="1">
      <c r="A75" s="42" t="s">
        <v>11</v>
      </c>
      <c r="B75" s="55">
        <v>49.6</v>
      </c>
      <c r="C75" s="43" t="s">
        <v>4</v>
      </c>
      <c r="D75" s="46"/>
      <c r="E75" s="17">
        <f t="shared" si="2"/>
        <v>0</v>
      </c>
      <c r="F75" s="67"/>
      <c r="G75" s="23"/>
      <c r="H75" s="23"/>
      <c r="I75" s="23"/>
      <c r="J75" s="22"/>
      <c r="K75" s="24"/>
      <c r="L75" s="24"/>
      <c r="M75" s="9"/>
      <c r="N75" s="9"/>
      <c r="O75" s="9"/>
      <c r="P75" s="9"/>
    </row>
    <row r="76" spans="1:16" s="3" customFormat="1" ht="21" customHeight="1" thickBot="1">
      <c r="A76" s="42" t="s">
        <v>12</v>
      </c>
      <c r="B76" s="55"/>
      <c r="C76" s="43" t="s">
        <v>7</v>
      </c>
      <c r="D76" s="46"/>
      <c r="E76" s="17">
        <f t="shared" si="2"/>
        <v>0</v>
      </c>
      <c r="F76" s="67"/>
      <c r="G76" s="23"/>
      <c r="H76" s="23"/>
      <c r="I76" s="23"/>
      <c r="J76" s="22"/>
      <c r="K76" s="24"/>
      <c r="L76" s="24"/>
      <c r="M76" s="9"/>
      <c r="N76" s="9"/>
      <c r="O76" s="9"/>
      <c r="P76" s="9"/>
    </row>
    <row r="77" spans="1:16" s="3" customFormat="1" ht="21" customHeight="1" thickBot="1">
      <c r="A77" s="42" t="s">
        <v>29</v>
      </c>
      <c r="B77" s="55">
        <v>2159.24</v>
      </c>
      <c r="C77" s="43" t="s">
        <v>4</v>
      </c>
      <c r="D77" s="46"/>
      <c r="E77" s="17">
        <f t="shared" si="2"/>
        <v>0</v>
      </c>
      <c r="F77" s="67"/>
      <c r="G77" s="23"/>
      <c r="H77" s="23"/>
      <c r="I77" s="23"/>
      <c r="J77" s="22"/>
      <c r="K77" s="24"/>
      <c r="L77" s="24"/>
      <c r="M77" s="9"/>
      <c r="N77" s="9"/>
      <c r="O77" s="9"/>
      <c r="P77" s="9"/>
    </row>
    <row r="78" spans="1:16" s="36" customFormat="1" ht="21" customHeight="1" thickBot="1">
      <c r="A78" s="42" t="s">
        <v>38</v>
      </c>
      <c r="B78" s="55">
        <v>198</v>
      </c>
      <c r="C78" s="43" t="s">
        <v>39</v>
      </c>
      <c r="D78" s="46"/>
      <c r="E78" s="31">
        <f t="shared" si="2"/>
        <v>0</v>
      </c>
      <c r="F78" s="68"/>
      <c r="G78" s="32"/>
      <c r="H78" s="32"/>
      <c r="I78" s="32"/>
      <c r="J78" s="33"/>
      <c r="K78" s="34"/>
      <c r="L78" s="34"/>
      <c r="M78" s="35"/>
      <c r="N78" s="35"/>
      <c r="O78" s="35"/>
      <c r="P78" s="35"/>
    </row>
    <row r="79" spans="1:15" s="11" customFormat="1" ht="21" customHeight="1" thickBot="1">
      <c r="A79" s="42" t="s">
        <v>30</v>
      </c>
      <c r="B79" s="55">
        <v>114</v>
      </c>
      <c r="C79" s="43" t="s">
        <v>13</v>
      </c>
      <c r="D79" s="46"/>
      <c r="E79" s="17">
        <f t="shared" si="2"/>
        <v>0</v>
      </c>
      <c r="F79" s="69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11" customFormat="1" ht="21" customHeight="1" thickBot="1">
      <c r="A80" s="42" t="s">
        <v>31</v>
      </c>
      <c r="B80" s="55">
        <v>12</v>
      </c>
      <c r="C80" s="43" t="s">
        <v>13</v>
      </c>
      <c r="D80" s="46"/>
      <c r="E80" s="17">
        <f t="shared" si="2"/>
        <v>0</v>
      </c>
      <c r="F80" s="69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11" customFormat="1" ht="21" customHeight="1" thickBot="1">
      <c r="A81" s="42" t="s">
        <v>32</v>
      </c>
      <c r="B81" s="55">
        <v>10</v>
      </c>
      <c r="C81" s="43" t="s">
        <v>13</v>
      </c>
      <c r="D81" s="46"/>
      <c r="E81" s="17">
        <f t="shared" si="2"/>
        <v>0</v>
      </c>
      <c r="F81" s="69"/>
      <c r="G81" s="18"/>
      <c r="H81" s="18"/>
      <c r="I81" s="18"/>
      <c r="J81" s="18"/>
      <c r="K81" s="18"/>
      <c r="L81" s="18"/>
      <c r="M81" s="18"/>
      <c r="N81" s="18"/>
      <c r="O81" s="18"/>
    </row>
    <row r="82" spans="1:15" s="11" customFormat="1" ht="21" customHeight="1" thickBot="1">
      <c r="A82" s="42" t="s">
        <v>33</v>
      </c>
      <c r="B82" s="55">
        <v>38</v>
      </c>
      <c r="C82" s="43" t="s">
        <v>13</v>
      </c>
      <c r="D82" s="46"/>
      <c r="E82" s="17">
        <f t="shared" si="2"/>
        <v>0</v>
      </c>
      <c r="F82" s="69"/>
      <c r="G82" s="18"/>
      <c r="H82" s="18"/>
      <c r="I82" s="18"/>
      <c r="J82" s="18"/>
      <c r="K82" s="18"/>
      <c r="L82" s="18"/>
      <c r="M82" s="18"/>
      <c r="N82" s="18"/>
      <c r="O82" s="18"/>
    </row>
    <row r="83" spans="1:15" s="12" customFormat="1" ht="21" customHeight="1" thickBot="1">
      <c r="A83" s="42" t="s">
        <v>16</v>
      </c>
      <c r="B83" s="55">
        <v>30</v>
      </c>
      <c r="C83" s="43" t="s">
        <v>13</v>
      </c>
      <c r="D83" s="46"/>
      <c r="E83" s="17">
        <f t="shared" si="2"/>
        <v>0</v>
      </c>
      <c r="F83" s="67"/>
      <c r="G83" s="22"/>
      <c r="H83" s="23"/>
      <c r="I83" s="23"/>
      <c r="J83" s="22"/>
      <c r="K83" s="24"/>
      <c r="L83" s="24"/>
      <c r="M83" s="25"/>
      <c r="N83" s="25"/>
      <c r="O83" s="25"/>
    </row>
    <row r="84" spans="1:15" s="12" customFormat="1" ht="21" customHeight="1" thickBot="1">
      <c r="A84" s="42" t="s">
        <v>40</v>
      </c>
      <c r="B84" s="55">
        <v>2</v>
      </c>
      <c r="C84" s="44" t="s">
        <v>39</v>
      </c>
      <c r="D84" s="46"/>
      <c r="E84" s="17">
        <f>B84*D84</f>
        <v>0</v>
      </c>
      <c r="F84" s="67"/>
      <c r="G84" s="22"/>
      <c r="H84" s="23"/>
      <c r="I84" s="23"/>
      <c r="J84" s="22"/>
      <c r="K84" s="24"/>
      <c r="L84" s="24"/>
      <c r="M84" s="25"/>
      <c r="N84" s="25"/>
      <c r="O84" s="25"/>
    </row>
    <row r="85" spans="1:15" s="41" customFormat="1" ht="21" customHeight="1" thickBot="1">
      <c r="A85" s="42" t="s">
        <v>41</v>
      </c>
      <c r="B85" s="55">
        <v>4</v>
      </c>
      <c r="C85" s="48"/>
      <c r="D85" s="46"/>
      <c r="E85" s="31">
        <f>B85*D85</f>
        <v>0</v>
      </c>
      <c r="F85" s="68"/>
      <c r="G85" s="37"/>
      <c r="H85" s="38"/>
      <c r="I85" s="38"/>
      <c r="J85" s="37"/>
      <c r="K85" s="39"/>
      <c r="L85" s="39"/>
      <c r="M85" s="40"/>
      <c r="N85" s="40"/>
      <c r="O85" s="40"/>
    </row>
    <row r="86" spans="1:15" s="41" customFormat="1" ht="21" customHeight="1" thickBot="1">
      <c r="A86" s="42" t="s">
        <v>42</v>
      </c>
      <c r="B86" s="56">
        <v>7</v>
      </c>
      <c r="C86" s="49"/>
      <c r="D86" s="47"/>
      <c r="E86" s="31">
        <f>B86*D86</f>
        <v>0</v>
      </c>
      <c r="F86" s="70"/>
      <c r="G86" s="38"/>
      <c r="H86" s="38"/>
      <c r="I86" s="38"/>
      <c r="J86" s="37"/>
      <c r="K86" s="39"/>
      <c r="L86" s="39"/>
      <c r="M86" s="40"/>
      <c r="N86" s="40"/>
      <c r="O86" s="40"/>
    </row>
    <row r="87" spans="1:15" s="11" customFormat="1" ht="21" customHeight="1" thickBot="1">
      <c r="A87" s="42" t="s">
        <v>22</v>
      </c>
      <c r="B87" s="55"/>
      <c r="C87" s="43" t="s">
        <v>13</v>
      </c>
      <c r="D87" s="46"/>
      <c r="E87" s="17">
        <f>B87*D87</f>
        <v>0</v>
      </c>
      <c r="F87" s="69"/>
      <c r="G87" s="19"/>
      <c r="H87" s="19"/>
      <c r="I87" s="19"/>
      <c r="J87" s="18"/>
      <c r="K87" s="18"/>
      <c r="L87" s="18"/>
      <c r="M87" s="18"/>
      <c r="N87" s="18"/>
      <c r="O87" s="18"/>
    </row>
    <row r="88" spans="1:15" s="12" customFormat="1" ht="21" customHeight="1" thickBot="1">
      <c r="A88" s="42" t="s">
        <v>14</v>
      </c>
      <c r="B88" s="55">
        <v>12</v>
      </c>
      <c r="C88" s="43" t="s">
        <v>15</v>
      </c>
      <c r="D88" s="46"/>
      <c r="E88" s="17">
        <f>B88*D88</f>
        <v>0</v>
      </c>
      <c r="F88" s="71"/>
      <c r="G88" s="20"/>
      <c r="H88" s="21"/>
      <c r="I88" s="20"/>
      <c r="J88" s="20"/>
      <c r="K88" s="20"/>
      <c r="L88" s="20"/>
      <c r="M88" s="25"/>
      <c r="N88" s="25"/>
      <c r="O88" s="25"/>
    </row>
    <row r="89" spans="1:15" s="12" customFormat="1" ht="20.25" customHeight="1">
      <c r="A89" s="51"/>
      <c r="B89" s="79" t="s">
        <v>27</v>
      </c>
      <c r="C89" s="80"/>
      <c r="D89" s="80"/>
      <c r="E89" s="52">
        <f>SUM(E66:E88)</f>
        <v>0</v>
      </c>
      <c r="F89" s="53"/>
      <c r="G89" s="23"/>
      <c r="H89" s="23"/>
      <c r="I89" s="23"/>
      <c r="J89" s="22"/>
      <c r="K89" s="24"/>
      <c r="L89" s="24"/>
      <c r="M89" s="25"/>
      <c r="N89" s="25"/>
      <c r="O89" s="25"/>
    </row>
    <row r="90" spans="1:16" ht="21.75" customHeight="1">
      <c r="A90" s="61">
        <v>2014</v>
      </c>
      <c r="B90" s="6"/>
      <c r="C90" s="6"/>
      <c r="D90" s="27"/>
      <c r="E90" s="26"/>
      <c r="F90" s="10"/>
      <c r="G90" s="18"/>
      <c r="H90" s="18"/>
      <c r="I90" s="18"/>
      <c r="J90" s="18"/>
      <c r="K90" s="18"/>
      <c r="L90" s="18"/>
      <c r="M90" s="8"/>
      <c r="N90" s="8"/>
      <c r="O90" s="8"/>
      <c r="P90" s="8"/>
    </row>
    <row r="91" spans="1:16" ht="15">
      <c r="A91" s="16" t="s">
        <v>47</v>
      </c>
      <c r="B91" s="16"/>
      <c r="C91" s="16"/>
      <c r="D91" s="28"/>
      <c r="E91" s="26"/>
      <c r="F91" s="7"/>
      <c r="G91" s="19"/>
      <c r="H91" s="19"/>
      <c r="I91" s="19"/>
      <c r="J91" s="18"/>
      <c r="K91" s="18"/>
      <c r="L91" s="18"/>
      <c r="M91" s="8"/>
      <c r="N91" s="8"/>
      <c r="O91" s="8"/>
      <c r="P91" s="8"/>
    </row>
    <row r="92" spans="1:16" s="3" customFormat="1" ht="21" customHeight="1" thickBot="1">
      <c r="A92" s="13" t="s">
        <v>17</v>
      </c>
      <c r="B92" s="14" t="s">
        <v>19</v>
      </c>
      <c r="C92" s="14" t="s">
        <v>18</v>
      </c>
      <c r="D92" s="29" t="s">
        <v>25</v>
      </c>
      <c r="E92" s="14" t="s">
        <v>20</v>
      </c>
      <c r="F92" s="15" t="s">
        <v>21</v>
      </c>
      <c r="G92" s="20"/>
      <c r="H92" s="21"/>
      <c r="I92" s="20"/>
      <c r="J92" s="20"/>
      <c r="K92" s="20"/>
      <c r="L92" s="20"/>
      <c r="M92" s="9"/>
      <c r="N92" s="9"/>
      <c r="O92" s="9"/>
      <c r="P92" s="9"/>
    </row>
    <row r="93" spans="1:16" s="3" customFormat="1" ht="21" customHeight="1" thickBot="1">
      <c r="A93" s="42" t="s">
        <v>36</v>
      </c>
      <c r="B93" s="55">
        <f>B66*1.07</f>
        <v>32127.97771800001</v>
      </c>
      <c r="C93" s="43" t="s">
        <v>35</v>
      </c>
      <c r="D93" s="46"/>
      <c r="E93" s="17">
        <f>B93*D93</f>
        <v>0</v>
      </c>
      <c r="F93" s="67"/>
      <c r="G93" s="22"/>
      <c r="H93" s="23"/>
      <c r="I93" s="23"/>
      <c r="J93" s="22"/>
      <c r="K93" s="24"/>
      <c r="L93" s="24"/>
      <c r="M93" s="9"/>
      <c r="N93" s="9"/>
      <c r="O93" s="9"/>
      <c r="P93" s="9"/>
    </row>
    <row r="94" spans="1:16" s="3" customFormat="1" ht="21" customHeight="1" thickBot="1">
      <c r="A94" s="42" t="s">
        <v>2</v>
      </c>
      <c r="B94" s="55">
        <v>882</v>
      </c>
      <c r="C94" s="43" t="s">
        <v>4</v>
      </c>
      <c r="D94" s="46"/>
      <c r="E94" s="17">
        <f aca="true" t="shared" si="3" ref="E94:E110">B94*D94</f>
        <v>0</v>
      </c>
      <c r="F94" s="67"/>
      <c r="G94" s="22"/>
      <c r="H94" s="23"/>
      <c r="I94" s="23"/>
      <c r="J94" s="22"/>
      <c r="K94" s="24"/>
      <c r="L94" s="24"/>
      <c r="M94" s="9"/>
      <c r="N94" s="9"/>
      <c r="O94" s="9"/>
      <c r="P94" s="9"/>
    </row>
    <row r="95" spans="1:16" s="3" customFormat="1" ht="21" customHeight="1" thickBot="1">
      <c r="A95" s="42" t="s">
        <v>3</v>
      </c>
      <c r="B95" s="55">
        <v>774.24</v>
      </c>
      <c r="C95" s="43" t="s">
        <v>4</v>
      </c>
      <c r="D95" s="46"/>
      <c r="E95" s="17">
        <f t="shared" si="3"/>
        <v>0</v>
      </c>
      <c r="F95" s="67"/>
      <c r="G95" s="23"/>
      <c r="H95" s="23"/>
      <c r="I95" s="23"/>
      <c r="J95" s="22"/>
      <c r="K95" s="24"/>
      <c r="L95" s="24"/>
      <c r="M95" s="9"/>
      <c r="N95" s="9"/>
      <c r="O95" s="9"/>
      <c r="P95" s="9"/>
    </row>
    <row r="96" spans="1:16" s="3" customFormat="1" ht="21" customHeight="1" thickBot="1">
      <c r="A96" s="42" t="s">
        <v>28</v>
      </c>
      <c r="B96" s="55">
        <v>18</v>
      </c>
      <c r="C96" s="43" t="s">
        <v>4</v>
      </c>
      <c r="D96" s="46"/>
      <c r="E96" s="17">
        <f t="shared" si="3"/>
        <v>0</v>
      </c>
      <c r="F96" s="67"/>
      <c r="G96" s="23"/>
      <c r="H96" s="23"/>
      <c r="I96" s="23"/>
      <c r="J96" s="22"/>
      <c r="K96" s="24"/>
      <c r="L96" s="24"/>
      <c r="M96" s="9"/>
      <c r="N96" s="9"/>
      <c r="O96" s="9"/>
      <c r="P96" s="9"/>
    </row>
    <row r="97" spans="1:16" s="3" customFormat="1" ht="21" customHeight="1" thickBot="1">
      <c r="A97" s="42" t="s">
        <v>5</v>
      </c>
      <c r="B97" s="55">
        <v>692.04</v>
      </c>
      <c r="C97" s="43" t="s">
        <v>4</v>
      </c>
      <c r="D97" s="46"/>
      <c r="E97" s="17">
        <f t="shared" si="3"/>
        <v>0</v>
      </c>
      <c r="F97" s="67"/>
      <c r="G97" s="23"/>
      <c r="H97" s="23"/>
      <c r="I97" s="23"/>
      <c r="J97" s="22"/>
      <c r="K97" s="24"/>
      <c r="L97" s="24"/>
      <c r="M97" s="9"/>
      <c r="N97" s="9"/>
      <c r="O97" s="9"/>
      <c r="P97" s="9"/>
    </row>
    <row r="98" spans="1:16" s="3" customFormat="1" ht="21" customHeight="1" thickBot="1">
      <c r="A98" s="42" t="s">
        <v>6</v>
      </c>
      <c r="B98" s="55">
        <v>1</v>
      </c>
      <c r="C98" s="43" t="s">
        <v>7</v>
      </c>
      <c r="D98" s="46"/>
      <c r="E98" s="17">
        <f t="shared" si="3"/>
        <v>0</v>
      </c>
      <c r="F98" s="67"/>
      <c r="G98" s="23"/>
      <c r="H98" s="23"/>
      <c r="I98" s="23"/>
      <c r="J98" s="22"/>
      <c r="K98" s="24"/>
      <c r="L98" s="24"/>
      <c r="M98" s="9"/>
      <c r="N98" s="9"/>
      <c r="O98" s="9"/>
      <c r="P98" s="9"/>
    </row>
    <row r="99" spans="1:16" s="3" customFormat="1" ht="21" customHeight="1" thickBot="1">
      <c r="A99" s="42" t="s">
        <v>8</v>
      </c>
      <c r="B99" s="55"/>
      <c r="C99" s="43" t="s">
        <v>7</v>
      </c>
      <c r="D99" s="46"/>
      <c r="E99" s="17">
        <f t="shared" si="3"/>
        <v>0</v>
      </c>
      <c r="F99" s="67"/>
      <c r="G99" s="23"/>
      <c r="H99" s="23"/>
      <c r="I99" s="23"/>
      <c r="J99" s="22"/>
      <c r="K99" s="24"/>
      <c r="L99" s="24"/>
      <c r="M99" s="9"/>
      <c r="N99" s="9"/>
      <c r="O99" s="9"/>
      <c r="P99" s="9"/>
    </row>
    <row r="100" spans="1:16" s="3" customFormat="1" ht="21" customHeight="1" thickBot="1">
      <c r="A100" s="42" t="s">
        <v>9</v>
      </c>
      <c r="B100" s="55">
        <v>50.4</v>
      </c>
      <c r="C100" s="43" t="s">
        <v>4</v>
      </c>
      <c r="D100" s="46"/>
      <c r="E100" s="17">
        <f t="shared" si="3"/>
        <v>0</v>
      </c>
      <c r="F100" s="67"/>
      <c r="G100" s="22"/>
      <c r="H100" s="23"/>
      <c r="I100" s="23"/>
      <c r="J100" s="22"/>
      <c r="K100" s="24"/>
      <c r="L100" s="24"/>
      <c r="M100" s="9"/>
      <c r="N100" s="9"/>
      <c r="O100" s="9"/>
      <c r="P100" s="9"/>
    </row>
    <row r="101" spans="1:16" s="3" customFormat="1" ht="21" customHeight="1" thickBot="1">
      <c r="A101" s="42" t="s">
        <v>10</v>
      </c>
      <c r="B101" s="55"/>
      <c r="C101" s="43" t="s">
        <v>7</v>
      </c>
      <c r="D101" s="46"/>
      <c r="E101" s="17">
        <f t="shared" si="3"/>
        <v>0</v>
      </c>
      <c r="F101" s="67"/>
      <c r="G101" s="23"/>
      <c r="H101" s="23"/>
      <c r="I101" s="23"/>
      <c r="J101" s="22"/>
      <c r="K101" s="24"/>
      <c r="L101" s="24"/>
      <c r="M101" s="9"/>
      <c r="N101" s="9"/>
      <c r="O101" s="9"/>
      <c r="P101" s="9"/>
    </row>
    <row r="102" spans="1:16" s="3" customFormat="1" ht="21" customHeight="1" thickBot="1">
      <c r="A102" s="42" t="s">
        <v>11</v>
      </c>
      <c r="B102" s="55">
        <v>49.6</v>
      </c>
      <c r="C102" s="43" t="s">
        <v>4</v>
      </c>
      <c r="D102" s="46"/>
      <c r="E102" s="17">
        <f t="shared" si="3"/>
        <v>0</v>
      </c>
      <c r="F102" s="67"/>
      <c r="G102" s="23"/>
      <c r="H102" s="23"/>
      <c r="I102" s="23"/>
      <c r="J102" s="22"/>
      <c r="K102" s="24"/>
      <c r="L102" s="24"/>
      <c r="M102" s="9"/>
      <c r="N102" s="9"/>
      <c r="O102" s="9"/>
      <c r="P102" s="9"/>
    </row>
    <row r="103" spans="1:16" s="3" customFormat="1" ht="21" customHeight="1" thickBot="1">
      <c r="A103" s="42" t="s">
        <v>12</v>
      </c>
      <c r="B103" s="55"/>
      <c r="C103" s="43" t="s">
        <v>7</v>
      </c>
      <c r="D103" s="46"/>
      <c r="E103" s="17">
        <f t="shared" si="3"/>
        <v>0</v>
      </c>
      <c r="F103" s="67"/>
      <c r="G103" s="23"/>
      <c r="H103" s="23"/>
      <c r="I103" s="23"/>
      <c r="J103" s="22"/>
      <c r="K103" s="24"/>
      <c r="L103" s="24"/>
      <c r="M103" s="9"/>
      <c r="N103" s="9"/>
      <c r="O103" s="9"/>
      <c r="P103" s="9"/>
    </row>
    <row r="104" spans="1:16" s="3" customFormat="1" ht="21" customHeight="1" thickBot="1">
      <c r="A104" s="42" t="s">
        <v>29</v>
      </c>
      <c r="B104" s="55">
        <v>2159.24</v>
      </c>
      <c r="C104" s="43" t="s">
        <v>4</v>
      </c>
      <c r="D104" s="46"/>
      <c r="E104" s="17">
        <f t="shared" si="3"/>
        <v>0</v>
      </c>
      <c r="F104" s="67"/>
      <c r="G104" s="23"/>
      <c r="H104" s="23"/>
      <c r="I104" s="23"/>
      <c r="J104" s="22"/>
      <c r="K104" s="24"/>
      <c r="L104" s="24"/>
      <c r="M104" s="9"/>
      <c r="N104" s="9"/>
      <c r="O104" s="9"/>
      <c r="P104" s="9"/>
    </row>
    <row r="105" spans="1:16" s="36" customFormat="1" ht="21" customHeight="1" thickBot="1">
      <c r="A105" s="42" t="s">
        <v>38</v>
      </c>
      <c r="B105" s="55">
        <v>198</v>
      </c>
      <c r="C105" s="43" t="s">
        <v>39</v>
      </c>
      <c r="D105" s="46"/>
      <c r="E105" s="31">
        <f t="shared" si="3"/>
        <v>0</v>
      </c>
      <c r="F105" s="68"/>
      <c r="G105" s="32"/>
      <c r="H105" s="32"/>
      <c r="I105" s="32"/>
      <c r="J105" s="33"/>
      <c r="K105" s="34"/>
      <c r="L105" s="34"/>
      <c r="M105" s="35"/>
      <c r="N105" s="35"/>
      <c r="O105" s="35"/>
      <c r="P105" s="35"/>
    </row>
    <row r="106" spans="1:15" s="11" customFormat="1" ht="21" customHeight="1" thickBot="1">
      <c r="A106" s="42" t="s">
        <v>30</v>
      </c>
      <c r="B106" s="55">
        <v>114</v>
      </c>
      <c r="C106" s="43" t="s">
        <v>13</v>
      </c>
      <c r="D106" s="46"/>
      <c r="E106" s="17">
        <f t="shared" si="3"/>
        <v>0</v>
      </c>
      <c r="F106" s="69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11" customFormat="1" ht="21" customHeight="1" thickBot="1">
      <c r="A107" s="42" t="s">
        <v>31</v>
      </c>
      <c r="B107" s="55">
        <v>12</v>
      </c>
      <c r="C107" s="43" t="s">
        <v>13</v>
      </c>
      <c r="D107" s="46"/>
      <c r="E107" s="17">
        <f t="shared" si="3"/>
        <v>0</v>
      </c>
      <c r="F107" s="69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11" customFormat="1" ht="21" customHeight="1" thickBot="1">
      <c r="A108" s="42" t="s">
        <v>32</v>
      </c>
      <c r="B108" s="55">
        <v>10</v>
      </c>
      <c r="C108" s="43" t="s">
        <v>13</v>
      </c>
      <c r="D108" s="46"/>
      <c r="E108" s="17">
        <f t="shared" si="3"/>
        <v>0</v>
      </c>
      <c r="F108" s="69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11" customFormat="1" ht="21" customHeight="1" thickBot="1">
      <c r="A109" s="42" t="s">
        <v>33</v>
      </c>
      <c r="B109" s="55">
        <v>38</v>
      </c>
      <c r="C109" s="43" t="s">
        <v>13</v>
      </c>
      <c r="D109" s="46"/>
      <c r="E109" s="17">
        <f t="shared" si="3"/>
        <v>0</v>
      </c>
      <c r="F109" s="69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12" customFormat="1" ht="21" customHeight="1" thickBot="1">
      <c r="A110" s="42" t="s">
        <v>16</v>
      </c>
      <c r="B110" s="55">
        <v>30</v>
      </c>
      <c r="C110" s="43" t="s">
        <v>13</v>
      </c>
      <c r="D110" s="46"/>
      <c r="E110" s="17">
        <f t="shared" si="3"/>
        <v>0</v>
      </c>
      <c r="F110" s="67"/>
      <c r="G110" s="22"/>
      <c r="H110" s="23"/>
      <c r="I110" s="23"/>
      <c r="J110" s="22"/>
      <c r="K110" s="24"/>
      <c r="L110" s="24"/>
      <c r="M110" s="25"/>
      <c r="N110" s="25"/>
      <c r="O110" s="25"/>
    </row>
    <row r="111" spans="1:15" s="12" customFormat="1" ht="21" customHeight="1" thickBot="1">
      <c r="A111" s="42" t="s">
        <v>40</v>
      </c>
      <c r="B111" s="55">
        <v>2</v>
      </c>
      <c r="C111" s="44" t="s">
        <v>39</v>
      </c>
      <c r="D111" s="46"/>
      <c r="E111" s="17">
        <f>B111*D111</f>
        <v>0</v>
      </c>
      <c r="F111" s="67"/>
      <c r="G111" s="22"/>
      <c r="H111" s="23"/>
      <c r="I111" s="23"/>
      <c r="J111" s="22"/>
      <c r="K111" s="24"/>
      <c r="L111" s="24"/>
      <c r="M111" s="25"/>
      <c r="N111" s="25"/>
      <c r="O111" s="25"/>
    </row>
    <row r="112" spans="1:15" s="41" customFormat="1" ht="21" customHeight="1" thickBot="1">
      <c r="A112" s="42" t="s">
        <v>41</v>
      </c>
      <c r="B112" s="55">
        <v>4</v>
      </c>
      <c r="C112" s="48"/>
      <c r="D112" s="46"/>
      <c r="E112" s="31">
        <f>B112*D112</f>
        <v>0</v>
      </c>
      <c r="F112" s="68"/>
      <c r="G112" s="37"/>
      <c r="H112" s="38"/>
      <c r="I112" s="38"/>
      <c r="J112" s="37"/>
      <c r="K112" s="39"/>
      <c r="L112" s="39"/>
      <c r="M112" s="40"/>
      <c r="N112" s="40"/>
      <c r="O112" s="40"/>
    </row>
    <row r="113" spans="1:15" s="41" customFormat="1" ht="21" customHeight="1" thickBot="1">
      <c r="A113" s="42" t="s">
        <v>42</v>
      </c>
      <c r="B113" s="56">
        <v>7</v>
      </c>
      <c r="C113" s="49"/>
      <c r="D113" s="47"/>
      <c r="E113" s="31">
        <f>B113*D113</f>
        <v>0</v>
      </c>
      <c r="F113" s="70"/>
      <c r="G113" s="38"/>
      <c r="H113" s="38"/>
      <c r="I113" s="38"/>
      <c r="J113" s="37"/>
      <c r="K113" s="39"/>
      <c r="L113" s="39"/>
      <c r="M113" s="40"/>
      <c r="N113" s="40"/>
      <c r="O113" s="40"/>
    </row>
    <row r="114" spans="1:15" s="11" customFormat="1" ht="21" customHeight="1" thickBot="1">
      <c r="A114" s="42" t="s">
        <v>22</v>
      </c>
      <c r="B114" s="55"/>
      <c r="C114" s="43" t="s">
        <v>13</v>
      </c>
      <c r="D114" s="46"/>
      <c r="E114" s="17">
        <f>B114*D114</f>
        <v>0</v>
      </c>
      <c r="F114" s="69"/>
      <c r="G114" s="19"/>
      <c r="H114" s="19"/>
      <c r="I114" s="19"/>
      <c r="J114" s="18"/>
      <c r="K114" s="18"/>
      <c r="L114" s="18"/>
      <c r="M114" s="18"/>
      <c r="N114" s="18"/>
      <c r="O114" s="18"/>
    </row>
    <row r="115" spans="1:15" s="12" customFormat="1" ht="21" customHeight="1" thickBot="1">
      <c r="A115" s="42" t="s">
        <v>14</v>
      </c>
      <c r="B115" s="55">
        <v>12</v>
      </c>
      <c r="C115" s="43" t="s">
        <v>15</v>
      </c>
      <c r="D115" s="46"/>
      <c r="E115" s="17">
        <f>B115*D115</f>
        <v>0</v>
      </c>
      <c r="F115" s="71"/>
      <c r="G115" s="20"/>
      <c r="H115" s="21"/>
      <c r="I115" s="20"/>
      <c r="J115" s="20"/>
      <c r="K115" s="20"/>
      <c r="L115" s="20"/>
      <c r="M115" s="25"/>
      <c r="N115" s="25"/>
      <c r="O115" s="25"/>
    </row>
    <row r="116" spans="1:15" s="12" customFormat="1" ht="20.25" customHeight="1">
      <c r="A116" s="51"/>
      <c r="B116" s="79" t="s">
        <v>27</v>
      </c>
      <c r="C116" s="80"/>
      <c r="D116" s="80"/>
      <c r="E116" s="52">
        <f>SUM(E93:E115)</f>
        <v>0</v>
      </c>
      <c r="F116" s="53"/>
      <c r="G116" s="23"/>
      <c r="H116" s="23"/>
      <c r="I116" s="23"/>
      <c r="J116" s="22"/>
      <c r="K116" s="24"/>
      <c r="L116" s="24"/>
      <c r="M116" s="25"/>
      <c r="N116" s="25"/>
      <c r="O116" s="25"/>
    </row>
    <row r="117" spans="1:16" ht="21.75" customHeight="1">
      <c r="A117" s="61">
        <v>2015</v>
      </c>
      <c r="B117" s="6"/>
      <c r="C117" s="6"/>
      <c r="D117" s="27"/>
      <c r="E117" s="26"/>
      <c r="F117" s="10"/>
      <c r="G117" s="18"/>
      <c r="H117" s="18"/>
      <c r="I117" s="18"/>
      <c r="J117" s="18"/>
      <c r="K117" s="18"/>
      <c r="L117" s="18"/>
      <c r="M117" s="8"/>
      <c r="N117" s="8"/>
      <c r="O117" s="8"/>
      <c r="P117" s="8"/>
    </row>
    <row r="118" spans="1:16" ht="15">
      <c r="A118" s="16" t="s">
        <v>48</v>
      </c>
      <c r="B118" s="16"/>
      <c r="C118" s="16"/>
      <c r="D118" s="28"/>
      <c r="E118" s="26"/>
      <c r="F118" s="7"/>
      <c r="G118" s="19"/>
      <c r="H118" s="19"/>
      <c r="I118" s="19"/>
      <c r="J118" s="18"/>
      <c r="K118" s="18"/>
      <c r="L118" s="18"/>
      <c r="M118" s="8"/>
      <c r="N118" s="8"/>
      <c r="O118" s="8"/>
      <c r="P118" s="8"/>
    </row>
    <row r="119" spans="1:16" s="3" customFormat="1" ht="21" customHeight="1" thickBot="1">
      <c r="A119" s="13" t="s">
        <v>17</v>
      </c>
      <c r="B119" s="14" t="s">
        <v>19</v>
      </c>
      <c r="C119" s="14" t="s">
        <v>18</v>
      </c>
      <c r="D119" s="29" t="s">
        <v>25</v>
      </c>
      <c r="E119" s="14" t="s">
        <v>20</v>
      </c>
      <c r="F119" s="15" t="s">
        <v>21</v>
      </c>
      <c r="G119" s="20"/>
      <c r="H119" s="21"/>
      <c r="I119" s="20"/>
      <c r="J119" s="20"/>
      <c r="K119" s="20"/>
      <c r="L119" s="20"/>
      <c r="M119" s="9"/>
      <c r="N119" s="9"/>
      <c r="O119" s="9"/>
      <c r="P119" s="9"/>
    </row>
    <row r="120" spans="1:16" s="3" customFormat="1" ht="21" customHeight="1" thickBot="1">
      <c r="A120" s="42" t="s">
        <v>36</v>
      </c>
      <c r="B120" s="55">
        <f>B93*1.07</f>
        <v>34376.93615826001</v>
      </c>
      <c r="C120" s="43" t="s">
        <v>35</v>
      </c>
      <c r="D120" s="46"/>
      <c r="E120" s="17">
        <f>B120*D120</f>
        <v>0</v>
      </c>
      <c r="F120" s="67"/>
      <c r="G120" s="22"/>
      <c r="H120" s="23"/>
      <c r="I120" s="23"/>
      <c r="J120" s="22"/>
      <c r="K120" s="24"/>
      <c r="L120" s="24"/>
      <c r="M120" s="9"/>
      <c r="N120" s="9"/>
      <c r="O120" s="9"/>
      <c r="P120" s="9"/>
    </row>
    <row r="121" spans="1:16" s="3" customFormat="1" ht="21" customHeight="1" thickBot="1">
      <c r="A121" s="42" t="s">
        <v>2</v>
      </c>
      <c r="B121" s="55">
        <v>882</v>
      </c>
      <c r="C121" s="43" t="s">
        <v>4</v>
      </c>
      <c r="D121" s="46"/>
      <c r="E121" s="17">
        <f aca="true" t="shared" si="4" ref="E121:E137">B121*D121</f>
        <v>0</v>
      </c>
      <c r="F121" s="67"/>
      <c r="G121" s="22"/>
      <c r="H121" s="23"/>
      <c r="I121" s="23"/>
      <c r="J121" s="22"/>
      <c r="K121" s="24"/>
      <c r="L121" s="24"/>
      <c r="M121" s="9"/>
      <c r="N121" s="9"/>
      <c r="O121" s="9"/>
      <c r="P121" s="9"/>
    </row>
    <row r="122" spans="1:16" s="3" customFormat="1" ht="21" customHeight="1" thickBot="1">
      <c r="A122" s="42" t="s">
        <v>3</v>
      </c>
      <c r="B122" s="55">
        <v>774.24</v>
      </c>
      <c r="C122" s="43" t="s">
        <v>4</v>
      </c>
      <c r="D122" s="46"/>
      <c r="E122" s="17">
        <f t="shared" si="4"/>
        <v>0</v>
      </c>
      <c r="F122" s="67"/>
      <c r="G122" s="23"/>
      <c r="H122" s="23"/>
      <c r="I122" s="23"/>
      <c r="J122" s="22"/>
      <c r="K122" s="24"/>
      <c r="L122" s="24"/>
      <c r="M122" s="9"/>
      <c r="N122" s="9"/>
      <c r="O122" s="9"/>
      <c r="P122" s="9"/>
    </row>
    <row r="123" spans="1:16" s="3" customFormat="1" ht="21" customHeight="1" thickBot="1">
      <c r="A123" s="42" t="s">
        <v>28</v>
      </c>
      <c r="B123" s="55">
        <v>18</v>
      </c>
      <c r="C123" s="43" t="s">
        <v>4</v>
      </c>
      <c r="D123" s="46"/>
      <c r="E123" s="17">
        <f t="shared" si="4"/>
        <v>0</v>
      </c>
      <c r="F123" s="67"/>
      <c r="G123" s="23"/>
      <c r="H123" s="23"/>
      <c r="I123" s="23"/>
      <c r="J123" s="22"/>
      <c r="K123" s="24"/>
      <c r="L123" s="24"/>
      <c r="M123" s="9"/>
      <c r="N123" s="9"/>
      <c r="O123" s="9"/>
      <c r="P123" s="9"/>
    </row>
    <row r="124" spans="1:16" s="3" customFormat="1" ht="21" customHeight="1" thickBot="1">
      <c r="A124" s="42" t="s">
        <v>5</v>
      </c>
      <c r="B124" s="55">
        <v>692.04</v>
      </c>
      <c r="C124" s="43" t="s">
        <v>4</v>
      </c>
      <c r="D124" s="46"/>
      <c r="E124" s="17">
        <f t="shared" si="4"/>
        <v>0</v>
      </c>
      <c r="F124" s="67"/>
      <c r="G124" s="23"/>
      <c r="H124" s="23"/>
      <c r="I124" s="23"/>
      <c r="J124" s="22"/>
      <c r="K124" s="24"/>
      <c r="L124" s="24"/>
      <c r="M124" s="9"/>
      <c r="N124" s="9"/>
      <c r="O124" s="9"/>
      <c r="P124" s="9"/>
    </row>
    <row r="125" spans="1:16" s="3" customFormat="1" ht="21" customHeight="1" thickBot="1">
      <c r="A125" s="42" t="s">
        <v>6</v>
      </c>
      <c r="B125" s="55">
        <v>1</v>
      </c>
      <c r="C125" s="43" t="s">
        <v>7</v>
      </c>
      <c r="D125" s="46"/>
      <c r="E125" s="17">
        <f t="shared" si="4"/>
        <v>0</v>
      </c>
      <c r="F125" s="67"/>
      <c r="G125" s="23"/>
      <c r="H125" s="23"/>
      <c r="I125" s="23"/>
      <c r="J125" s="22"/>
      <c r="K125" s="24"/>
      <c r="L125" s="24"/>
      <c r="M125" s="9"/>
      <c r="N125" s="9"/>
      <c r="O125" s="9"/>
      <c r="P125" s="9"/>
    </row>
    <row r="126" spans="1:16" s="3" customFormat="1" ht="21" customHeight="1" thickBot="1">
      <c r="A126" s="42" t="s">
        <v>8</v>
      </c>
      <c r="B126" s="55"/>
      <c r="C126" s="43" t="s">
        <v>7</v>
      </c>
      <c r="D126" s="46"/>
      <c r="E126" s="17">
        <f t="shared" si="4"/>
        <v>0</v>
      </c>
      <c r="F126" s="67"/>
      <c r="G126" s="23"/>
      <c r="H126" s="23"/>
      <c r="I126" s="23"/>
      <c r="J126" s="22"/>
      <c r="K126" s="24"/>
      <c r="L126" s="24"/>
      <c r="M126" s="9"/>
      <c r="N126" s="9"/>
      <c r="O126" s="9"/>
      <c r="P126" s="9"/>
    </row>
    <row r="127" spans="1:16" s="3" customFormat="1" ht="21" customHeight="1" thickBot="1">
      <c r="A127" s="42" t="s">
        <v>9</v>
      </c>
      <c r="B127" s="55">
        <v>50.4</v>
      </c>
      <c r="C127" s="43" t="s">
        <v>4</v>
      </c>
      <c r="D127" s="46"/>
      <c r="E127" s="17">
        <f t="shared" si="4"/>
        <v>0</v>
      </c>
      <c r="F127" s="67"/>
      <c r="G127" s="22"/>
      <c r="H127" s="23"/>
      <c r="I127" s="23"/>
      <c r="J127" s="22"/>
      <c r="K127" s="24"/>
      <c r="L127" s="24"/>
      <c r="M127" s="9"/>
      <c r="N127" s="9"/>
      <c r="O127" s="9"/>
      <c r="P127" s="9"/>
    </row>
    <row r="128" spans="1:16" s="3" customFormat="1" ht="21" customHeight="1" thickBot="1">
      <c r="A128" s="42" t="s">
        <v>10</v>
      </c>
      <c r="B128" s="55"/>
      <c r="C128" s="43" t="s">
        <v>7</v>
      </c>
      <c r="D128" s="46"/>
      <c r="E128" s="17">
        <f t="shared" si="4"/>
        <v>0</v>
      </c>
      <c r="F128" s="67"/>
      <c r="G128" s="23"/>
      <c r="H128" s="23"/>
      <c r="I128" s="23"/>
      <c r="J128" s="22"/>
      <c r="K128" s="24"/>
      <c r="L128" s="24"/>
      <c r="M128" s="9"/>
      <c r="N128" s="9"/>
      <c r="O128" s="9"/>
      <c r="P128" s="9"/>
    </row>
    <row r="129" spans="1:16" s="3" customFormat="1" ht="21" customHeight="1" thickBot="1">
      <c r="A129" s="42" t="s">
        <v>11</v>
      </c>
      <c r="B129" s="55">
        <v>49.6</v>
      </c>
      <c r="C129" s="43" t="s">
        <v>4</v>
      </c>
      <c r="D129" s="46"/>
      <c r="E129" s="17">
        <f t="shared" si="4"/>
        <v>0</v>
      </c>
      <c r="F129" s="67"/>
      <c r="G129" s="23"/>
      <c r="H129" s="23"/>
      <c r="I129" s="23"/>
      <c r="J129" s="22"/>
      <c r="K129" s="24"/>
      <c r="L129" s="24"/>
      <c r="M129" s="9"/>
      <c r="N129" s="9"/>
      <c r="O129" s="9"/>
      <c r="P129" s="9"/>
    </row>
    <row r="130" spans="1:16" s="3" customFormat="1" ht="21" customHeight="1" thickBot="1">
      <c r="A130" s="42" t="s">
        <v>12</v>
      </c>
      <c r="B130" s="55"/>
      <c r="C130" s="43" t="s">
        <v>7</v>
      </c>
      <c r="D130" s="46"/>
      <c r="E130" s="17">
        <f t="shared" si="4"/>
        <v>0</v>
      </c>
      <c r="F130" s="67"/>
      <c r="G130" s="23"/>
      <c r="H130" s="23"/>
      <c r="I130" s="23"/>
      <c r="J130" s="22"/>
      <c r="K130" s="24"/>
      <c r="L130" s="24"/>
      <c r="M130" s="9"/>
      <c r="N130" s="9"/>
      <c r="O130" s="9"/>
      <c r="P130" s="9"/>
    </row>
    <row r="131" spans="1:16" s="3" customFormat="1" ht="21" customHeight="1" thickBot="1">
      <c r="A131" s="42" t="s">
        <v>29</v>
      </c>
      <c r="B131" s="55">
        <v>2159.24</v>
      </c>
      <c r="C131" s="43" t="s">
        <v>4</v>
      </c>
      <c r="D131" s="46"/>
      <c r="E131" s="17">
        <f t="shared" si="4"/>
        <v>0</v>
      </c>
      <c r="F131" s="67"/>
      <c r="G131" s="23"/>
      <c r="H131" s="23"/>
      <c r="I131" s="23"/>
      <c r="J131" s="22"/>
      <c r="K131" s="24"/>
      <c r="L131" s="24"/>
      <c r="M131" s="9"/>
      <c r="N131" s="9"/>
      <c r="O131" s="9"/>
      <c r="P131" s="9"/>
    </row>
    <row r="132" spans="1:16" s="36" customFormat="1" ht="21" customHeight="1" thickBot="1">
      <c r="A132" s="42" t="s">
        <v>38</v>
      </c>
      <c r="B132" s="55">
        <v>198</v>
      </c>
      <c r="C132" s="43" t="s">
        <v>39</v>
      </c>
      <c r="D132" s="46"/>
      <c r="E132" s="31">
        <f t="shared" si="4"/>
        <v>0</v>
      </c>
      <c r="F132" s="68"/>
      <c r="G132" s="32"/>
      <c r="H132" s="32"/>
      <c r="I132" s="32"/>
      <c r="J132" s="33"/>
      <c r="K132" s="34"/>
      <c r="L132" s="34"/>
      <c r="M132" s="35"/>
      <c r="N132" s="35"/>
      <c r="O132" s="35"/>
      <c r="P132" s="35"/>
    </row>
    <row r="133" spans="1:15" s="11" customFormat="1" ht="21" customHeight="1" thickBot="1">
      <c r="A133" s="42" t="s">
        <v>30</v>
      </c>
      <c r="B133" s="55">
        <v>114</v>
      </c>
      <c r="C133" s="43" t="s">
        <v>13</v>
      </c>
      <c r="D133" s="46"/>
      <c r="E133" s="17">
        <f t="shared" si="4"/>
        <v>0</v>
      </c>
      <c r="F133" s="69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11" customFormat="1" ht="21" customHeight="1" thickBot="1">
      <c r="A134" s="42" t="s">
        <v>31</v>
      </c>
      <c r="B134" s="55">
        <v>12</v>
      </c>
      <c r="C134" s="43" t="s">
        <v>13</v>
      </c>
      <c r="D134" s="46"/>
      <c r="E134" s="17">
        <f t="shared" si="4"/>
        <v>0</v>
      </c>
      <c r="F134" s="69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11" customFormat="1" ht="21" customHeight="1" thickBot="1">
      <c r="A135" s="42" t="s">
        <v>32</v>
      </c>
      <c r="B135" s="55">
        <v>10</v>
      </c>
      <c r="C135" s="43" t="s">
        <v>13</v>
      </c>
      <c r="D135" s="46"/>
      <c r="E135" s="17">
        <f t="shared" si="4"/>
        <v>0</v>
      </c>
      <c r="F135" s="69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11" customFormat="1" ht="21" customHeight="1" thickBot="1">
      <c r="A136" s="42" t="s">
        <v>33</v>
      </c>
      <c r="B136" s="55">
        <v>38</v>
      </c>
      <c r="C136" s="43" t="s">
        <v>13</v>
      </c>
      <c r="D136" s="46"/>
      <c r="E136" s="17">
        <f t="shared" si="4"/>
        <v>0</v>
      </c>
      <c r="F136" s="69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12" customFormat="1" ht="21" customHeight="1" thickBot="1">
      <c r="A137" s="42" t="s">
        <v>16</v>
      </c>
      <c r="B137" s="55">
        <v>30</v>
      </c>
      <c r="C137" s="43" t="s">
        <v>13</v>
      </c>
      <c r="D137" s="46"/>
      <c r="E137" s="17">
        <f t="shared" si="4"/>
        <v>0</v>
      </c>
      <c r="F137" s="67"/>
      <c r="G137" s="22"/>
      <c r="H137" s="23"/>
      <c r="I137" s="23"/>
      <c r="J137" s="22"/>
      <c r="K137" s="24"/>
      <c r="L137" s="24"/>
      <c r="M137" s="25"/>
      <c r="N137" s="25"/>
      <c r="O137" s="25"/>
    </row>
    <row r="138" spans="1:15" s="12" customFormat="1" ht="21" customHeight="1" thickBot="1">
      <c r="A138" s="42" t="s">
        <v>40</v>
      </c>
      <c r="B138" s="55">
        <v>2</v>
      </c>
      <c r="C138" s="44" t="s">
        <v>39</v>
      </c>
      <c r="D138" s="46"/>
      <c r="E138" s="17">
        <f aca="true" t="shared" si="5" ref="E138:E143">B138*D138</f>
        <v>0</v>
      </c>
      <c r="F138" s="67"/>
      <c r="G138" s="22"/>
      <c r="H138" s="23"/>
      <c r="I138" s="23"/>
      <c r="J138" s="22"/>
      <c r="K138" s="24"/>
      <c r="L138" s="24"/>
      <c r="M138" s="25"/>
      <c r="N138" s="25"/>
      <c r="O138" s="25"/>
    </row>
    <row r="139" spans="1:15" s="41" customFormat="1" ht="21" customHeight="1" thickBot="1">
      <c r="A139" s="42" t="s">
        <v>41</v>
      </c>
      <c r="B139" s="55">
        <v>4</v>
      </c>
      <c r="C139" s="48"/>
      <c r="D139" s="46"/>
      <c r="E139" s="31">
        <f t="shared" si="5"/>
        <v>0</v>
      </c>
      <c r="F139" s="68"/>
      <c r="G139" s="37"/>
      <c r="H139" s="38"/>
      <c r="I139" s="38"/>
      <c r="J139" s="37"/>
      <c r="K139" s="39"/>
      <c r="L139" s="39"/>
      <c r="M139" s="40"/>
      <c r="N139" s="40"/>
      <c r="O139" s="40"/>
    </row>
    <row r="140" spans="1:15" s="41" customFormat="1" ht="21" customHeight="1" thickBot="1">
      <c r="A140" s="42" t="s">
        <v>42</v>
      </c>
      <c r="B140" s="56">
        <v>7</v>
      </c>
      <c r="C140" s="49"/>
      <c r="D140" s="47"/>
      <c r="E140" s="31">
        <f t="shared" si="5"/>
        <v>0</v>
      </c>
      <c r="F140" s="70"/>
      <c r="G140" s="38"/>
      <c r="H140" s="38"/>
      <c r="I140" s="38"/>
      <c r="J140" s="37"/>
      <c r="K140" s="39"/>
      <c r="L140" s="39"/>
      <c r="M140" s="40"/>
      <c r="N140" s="40"/>
      <c r="O140" s="40"/>
    </row>
    <row r="141" spans="1:15" s="11" customFormat="1" ht="21" customHeight="1" thickBot="1">
      <c r="A141" s="42" t="s">
        <v>22</v>
      </c>
      <c r="B141" s="55"/>
      <c r="C141" s="43" t="s">
        <v>13</v>
      </c>
      <c r="D141" s="46"/>
      <c r="E141" s="17">
        <f t="shared" si="5"/>
        <v>0</v>
      </c>
      <c r="F141" s="69"/>
      <c r="G141" s="19"/>
      <c r="H141" s="19"/>
      <c r="I141" s="19"/>
      <c r="J141" s="18"/>
      <c r="K141" s="18"/>
      <c r="L141" s="18"/>
      <c r="M141" s="18"/>
      <c r="N141" s="18"/>
      <c r="O141" s="18"/>
    </row>
    <row r="142" spans="1:15" s="12" customFormat="1" ht="21" customHeight="1" thickBot="1">
      <c r="A142" s="42" t="s">
        <v>14</v>
      </c>
      <c r="B142" s="55">
        <v>12</v>
      </c>
      <c r="C142" s="43" t="s">
        <v>15</v>
      </c>
      <c r="D142" s="46"/>
      <c r="E142" s="17">
        <f t="shared" si="5"/>
        <v>0</v>
      </c>
      <c r="F142" s="71"/>
      <c r="G142" s="20"/>
      <c r="H142" s="21"/>
      <c r="I142" s="20"/>
      <c r="J142" s="20"/>
      <c r="K142" s="20"/>
      <c r="L142" s="20"/>
      <c r="M142" s="25"/>
      <c r="N142" s="25"/>
      <c r="O142" s="25"/>
    </row>
    <row r="143" spans="1:15" s="12" customFormat="1" ht="30.75" customHeight="1" thickBot="1">
      <c r="A143" s="45" t="s">
        <v>37</v>
      </c>
      <c r="B143" s="57">
        <v>2864</v>
      </c>
      <c r="C143" s="73" t="s">
        <v>4</v>
      </c>
      <c r="D143" s="50"/>
      <c r="E143" s="17">
        <f t="shared" si="5"/>
        <v>0</v>
      </c>
      <c r="F143" s="72"/>
      <c r="G143" s="22"/>
      <c r="H143" s="23"/>
      <c r="I143" s="23"/>
      <c r="J143" s="22"/>
      <c r="K143" s="24"/>
      <c r="L143" s="24"/>
      <c r="M143" s="25"/>
      <c r="N143" s="25"/>
      <c r="O143" s="25"/>
    </row>
    <row r="144" spans="1:15" s="12" customFormat="1" ht="20.25" customHeight="1">
      <c r="A144" s="51"/>
      <c r="B144" s="79" t="s">
        <v>27</v>
      </c>
      <c r="C144" s="80"/>
      <c r="D144" s="80"/>
      <c r="E144" s="52">
        <f>SUM(E120:E142)</f>
        <v>0</v>
      </c>
      <c r="F144" s="53"/>
      <c r="G144" s="23"/>
      <c r="H144" s="23"/>
      <c r="I144" s="23"/>
      <c r="J144" s="22"/>
      <c r="K144" s="24"/>
      <c r="L144" s="24"/>
      <c r="M144" s="25"/>
      <c r="N144" s="25"/>
      <c r="O144" s="25"/>
    </row>
    <row r="145" spans="1:15" s="12" customFormat="1" ht="15">
      <c r="A145" s="51"/>
      <c r="B145" s="51"/>
      <c r="C145" s="53"/>
      <c r="D145" s="54"/>
      <c r="E145" s="53"/>
      <c r="F145" s="53"/>
      <c r="G145" s="23"/>
      <c r="H145" s="23"/>
      <c r="I145" s="23"/>
      <c r="J145" s="22"/>
      <c r="K145" s="24"/>
      <c r="L145" s="24"/>
      <c r="M145" s="25"/>
      <c r="N145" s="25"/>
      <c r="O145" s="25"/>
    </row>
    <row r="146" spans="1:15" ht="23.25" customHeight="1" thickBot="1">
      <c r="A146" s="8"/>
      <c r="B146" s="8"/>
      <c r="C146" s="98" t="s">
        <v>49</v>
      </c>
      <c r="D146" s="99"/>
      <c r="E146" s="100"/>
      <c r="F146" s="63">
        <f>E35+E62+E89</f>
        <v>0</v>
      </c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23.25" customHeight="1" thickBot="1">
      <c r="A147" s="8"/>
      <c r="B147" s="8"/>
      <c r="C147" s="101" t="s">
        <v>50</v>
      </c>
      <c r="D147" s="102"/>
      <c r="E147" s="102"/>
      <c r="F147" s="64">
        <f>E116</f>
        <v>0</v>
      </c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23.25" customHeight="1" thickBot="1">
      <c r="A148" s="8"/>
      <c r="B148" s="8"/>
      <c r="C148" s="101" t="s">
        <v>51</v>
      </c>
      <c r="D148" s="102"/>
      <c r="E148" s="102"/>
      <c r="F148" s="64">
        <f>E144</f>
        <v>0</v>
      </c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23.25" customHeight="1" thickBot="1">
      <c r="A149" s="8"/>
      <c r="B149" s="8"/>
      <c r="C149" s="81" t="s">
        <v>52</v>
      </c>
      <c r="D149" s="82"/>
      <c r="E149" s="83"/>
      <c r="F149" s="65">
        <f>E143</f>
        <v>0</v>
      </c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23.25" customHeight="1">
      <c r="B150" s="8"/>
      <c r="C150" s="84" t="s">
        <v>53</v>
      </c>
      <c r="D150" s="85"/>
      <c r="E150" s="86"/>
      <c r="F150" s="66">
        <f>SUM(F146:F149)</f>
        <v>0</v>
      </c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8"/>
      <c r="B151" s="8"/>
      <c r="C151" s="8"/>
      <c r="D151" s="62"/>
      <c r="E151" s="7"/>
      <c r="F151" s="7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8"/>
      <c r="B152" s="8"/>
      <c r="C152" s="8"/>
      <c r="D152" s="62"/>
      <c r="E152" s="7"/>
      <c r="F152" s="7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8"/>
      <c r="B153" s="8"/>
      <c r="C153" s="8"/>
      <c r="D153" s="62"/>
      <c r="E153" s="7"/>
      <c r="F153" s="7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8"/>
      <c r="B154" s="8"/>
      <c r="C154" s="8"/>
      <c r="D154" s="62"/>
      <c r="E154" s="7"/>
      <c r="F154" s="7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8"/>
      <c r="B155" s="8"/>
      <c r="C155" s="8"/>
      <c r="D155" s="62"/>
      <c r="E155" s="7"/>
      <c r="F155" s="7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8"/>
      <c r="B156" s="8"/>
      <c r="C156" s="8"/>
      <c r="D156" s="62"/>
      <c r="E156" s="7"/>
      <c r="F156" s="7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8"/>
      <c r="B157" s="8"/>
      <c r="C157" s="8"/>
      <c r="D157" s="62"/>
      <c r="E157" s="7"/>
      <c r="F157" s="7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8"/>
      <c r="B158" s="8"/>
      <c r="C158" s="8"/>
      <c r="D158" s="62"/>
      <c r="E158" s="7"/>
      <c r="F158" s="7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8"/>
      <c r="B159" s="8"/>
      <c r="C159" s="8"/>
      <c r="D159" s="62"/>
      <c r="E159" s="7"/>
      <c r="F159" s="7"/>
      <c r="G159" s="8"/>
      <c r="H159" s="8"/>
      <c r="I159" s="8"/>
      <c r="J159" s="8"/>
      <c r="K159" s="8"/>
      <c r="L159" s="8"/>
      <c r="M159" s="8"/>
      <c r="N159" s="8"/>
      <c r="O159" s="8"/>
    </row>
    <row r="160" spans="1:6" ht="15">
      <c r="A160" s="8"/>
      <c r="B160" s="8"/>
      <c r="C160" s="8"/>
      <c r="D160" s="62"/>
      <c r="E160" s="7"/>
      <c r="F160" s="7"/>
    </row>
  </sheetData>
  <sheetProtection password="CF3B" sheet="1"/>
  <mergeCells count="19">
    <mergeCell ref="C148:E148"/>
    <mergeCell ref="B116:D116"/>
    <mergeCell ref="B89:D89"/>
    <mergeCell ref="A2:F2"/>
    <mergeCell ref="A1:F1"/>
    <mergeCell ref="B31:F31"/>
    <mergeCell ref="B30:F30"/>
    <mergeCell ref="B32:F32"/>
    <mergeCell ref="B144:D144"/>
    <mergeCell ref="I3:L3"/>
    <mergeCell ref="B3:E3"/>
    <mergeCell ref="A4:F4"/>
    <mergeCell ref="B35:D35"/>
    <mergeCell ref="C149:E149"/>
    <mergeCell ref="C150:E150"/>
    <mergeCell ref="B33:F33"/>
    <mergeCell ref="B62:D62"/>
    <mergeCell ref="C146:E146"/>
    <mergeCell ref="C147:E147"/>
  </mergeCells>
  <printOptions horizontalCentered="1"/>
  <pageMargins left="0.25" right="0.26" top="0.42" bottom="0.44" header="0.3" footer="0.3"/>
  <pageSetup fitToHeight="3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Sunly Yap</dc:creator>
  <cp:keywords/>
  <dc:description/>
  <cp:lastModifiedBy>nishimuc</cp:lastModifiedBy>
  <cp:lastPrinted>2010-10-14T22:39:25Z</cp:lastPrinted>
  <dcterms:created xsi:type="dcterms:W3CDTF">2008-10-21T19:24:04Z</dcterms:created>
  <dcterms:modified xsi:type="dcterms:W3CDTF">2010-10-20T17:24:29Z</dcterms:modified>
  <cp:category/>
  <cp:version/>
  <cp:contentType/>
  <cp:contentStatus/>
</cp:coreProperties>
</file>