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360" yWindow="870" windowWidth="15315" windowHeight="13350"/>
  </bookViews>
  <sheets>
    <sheet name="Itemized AV Cost" sheetId="1" r:id="rId1"/>
  </sheets>
  <definedNames>
    <definedName name="_xlnm.Print_Area" localSheetId="0">'Itemized AV Cost'!$A$1:$H$460</definedName>
  </definedNames>
  <calcPr calcId="145621"/>
</workbook>
</file>

<file path=xl/calcChain.xml><?xml version="1.0" encoding="utf-8"?>
<calcChain xmlns="http://schemas.openxmlformats.org/spreadsheetml/2006/main">
  <c r="G458" i="1" l="1"/>
  <c r="G452" i="1" l="1"/>
  <c r="K445" i="1"/>
  <c r="K389" i="1"/>
  <c r="K309" i="1"/>
  <c r="K272" i="1"/>
  <c r="K217" i="1"/>
  <c r="K165" i="1"/>
  <c r="K105" i="1"/>
  <c r="K66" i="1"/>
  <c r="K50" i="1"/>
  <c r="K11" i="1"/>
  <c r="F448" i="1"/>
  <c r="F447" i="1"/>
  <c r="L445" i="1" s="1"/>
  <c r="F444" i="1"/>
  <c r="F443" i="1"/>
  <c r="F442" i="1"/>
  <c r="F441" i="1"/>
  <c r="F440" i="1"/>
  <c r="F438" i="1"/>
  <c r="F437" i="1"/>
  <c r="F435" i="1"/>
  <c r="F434" i="1"/>
  <c r="F433" i="1"/>
  <c r="F432" i="1"/>
  <c r="F430" i="1"/>
  <c r="F429" i="1"/>
  <c r="F428" i="1"/>
  <c r="F427" i="1"/>
  <c r="F426" i="1"/>
  <c r="F425" i="1"/>
  <c r="F424" i="1"/>
  <c r="F423" i="1"/>
  <c r="F422" i="1"/>
  <c r="F421" i="1"/>
  <c r="F419" i="1"/>
  <c r="F418" i="1"/>
  <c r="F417" i="1"/>
  <c r="F415" i="1"/>
  <c r="F414" i="1"/>
  <c r="F413" i="1"/>
  <c r="F412" i="1"/>
  <c r="F411" i="1"/>
  <c r="F410" i="1"/>
  <c r="F409" i="1"/>
  <c r="F407" i="1"/>
  <c r="F406" i="1"/>
  <c r="F404" i="1"/>
  <c r="F403" i="1"/>
  <c r="F401" i="1"/>
  <c r="F400" i="1"/>
  <c r="F399" i="1"/>
  <c r="F398" i="1"/>
  <c r="F397" i="1"/>
  <c r="F396" i="1"/>
  <c r="F395" i="1"/>
  <c r="F394" i="1"/>
  <c r="F393" i="1"/>
  <c r="F392" i="1"/>
  <c r="F391" i="1"/>
  <c r="L389" i="1" s="1"/>
  <c r="F388" i="1"/>
  <c r="F387" i="1"/>
  <c r="F386" i="1"/>
  <c r="F385" i="1"/>
  <c r="F384" i="1"/>
  <c r="F382" i="1"/>
  <c r="F381" i="1"/>
  <c r="F379" i="1"/>
  <c r="F378" i="1"/>
  <c r="F377" i="1"/>
  <c r="F376" i="1"/>
  <c r="F374" i="1"/>
  <c r="F373" i="1"/>
  <c r="F372" i="1"/>
  <c r="F371" i="1"/>
  <c r="F370" i="1"/>
  <c r="F369" i="1"/>
  <c r="F368" i="1"/>
  <c r="F367" i="1"/>
  <c r="F366" i="1"/>
  <c r="F365" i="1"/>
  <c r="F363" i="1"/>
  <c r="F362" i="1"/>
  <c r="F361" i="1"/>
  <c r="F360" i="1"/>
  <c r="F358" i="1"/>
  <c r="F357" i="1"/>
  <c r="F356" i="1"/>
  <c r="F355" i="1"/>
  <c r="F354" i="1"/>
  <c r="F353" i="1"/>
  <c r="F352" i="1"/>
  <c r="F350" i="1"/>
  <c r="F348" i="1"/>
  <c r="F347" i="1"/>
  <c r="F345" i="1"/>
  <c r="F344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8" i="1"/>
  <c r="F327" i="1"/>
  <c r="F326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08" i="1"/>
  <c r="F307" i="1"/>
  <c r="F305" i="1"/>
  <c r="F304" i="1"/>
  <c r="F302" i="1"/>
  <c r="F301" i="1"/>
  <c r="F299" i="1"/>
  <c r="F298" i="1"/>
  <c r="F297" i="1"/>
  <c r="F296" i="1"/>
  <c r="F295" i="1"/>
  <c r="F293" i="1"/>
  <c r="F291" i="1"/>
  <c r="F290" i="1"/>
  <c r="F288" i="1"/>
  <c r="F287" i="1"/>
  <c r="F285" i="1"/>
  <c r="F284" i="1"/>
  <c r="F282" i="1"/>
  <c r="F281" i="1"/>
  <c r="F280" i="1"/>
  <c r="F279" i="1"/>
  <c r="F278" i="1"/>
  <c r="F277" i="1"/>
  <c r="F276" i="1"/>
  <c r="F275" i="1"/>
  <c r="F274" i="1"/>
  <c r="F271" i="1"/>
  <c r="F270" i="1"/>
  <c r="F268" i="1"/>
  <c r="F267" i="1"/>
  <c r="F265" i="1"/>
  <c r="F264" i="1"/>
  <c r="F263" i="1"/>
  <c r="F262" i="1"/>
  <c r="F261" i="1"/>
  <c r="F260" i="1"/>
  <c r="F259" i="1"/>
  <c r="F258" i="1"/>
  <c r="F257" i="1"/>
  <c r="F256" i="1"/>
  <c r="F255" i="1"/>
  <c r="F253" i="1"/>
  <c r="F252" i="1"/>
  <c r="F251" i="1"/>
  <c r="F250" i="1"/>
  <c r="F249" i="1"/>
  <c r="F247" i="1"/>
  <c r="F246" i="1"/>
  <c r="F244" i="1"/>
  <c r="F243" i="1"/>
  <c r="F242" i="1"/>
  <c r="F241" i="1"/>
  <c r="F240" i="1"/>
  <c r="F239" i="1"/>
  <c r="F237" i="1"/>
  <c r="F236" i="1"/>
  <c r="F234" i="1"/>
  <c r="F232" i="1"/>
  <c r="F231" i="1"/>
  <c r="F230" i="1"/>
  <c r="F229" i="1"/>
  <c r="F228" i="1"/>
  <c r="F227" i="1"/>
  <c r="F226" i="1"/>
  <c r="F224" i="1"/>
  <c r="F223" i="1"/>
  <c r="F222" i="1"/>
  <c r="F221" i="1"/>
  <c r="F220" i="1"/>
  <c r="F219" i="1"/>
  <c r="F216" i="1"/>
  <c r="F215" i="1"/>
  <c r="F214" i="1"/>
  <c r="F213" i="1"/>
  <c r="F211" i="1"/>
  <c r="F210" i="1"/>
  <c r="F209" i="1"/>
  <c r="F208" i="1"/>
  <c r="F206" i="1"/>
  <c r="F205" i="1"/>
  <c r="F203" i="1"/>
  <c r="F202" i="1"/>
  <c r="F201" i="1"/>
  <c r="F200" i="1"/>
  <c r="F199" i="1"/>
  <c r="F198" i="1"/>
  <c r="F197" i="1"/>
  <c r="F196" i="1"/>
  <c r="F194" i="1"/>
  <c r="F193" i="1"/>
  <c r="F191" i="1"/>
  <c r="F190" i="1"/>
  <c r="F189" i="1"/>
  <c r="F188" i="1"/>
  <c r="F187" i="1"/>
  <c r="F185" i="1"/>
  <c r="F183" i="1"/>
  <c r="F182" i="1"/>
  <c r="F180" i="1"/>
  <c r="F179" i="1"/>
  <c r="F178" i="1"/>
  <c r="F177" i="1"/>
  <c r="F175" i="1"/>
  <c r="F173" i="1"/>
  <c r="F172" i="1"/>
  <c r="F170" i="1"/>
  <c r="F169" i="1"/>
  <c r="F168" i="1"/>
  <c r="F167" i="1"/>
  <c r="F164" i="1"/>
  <c r="F163" i="1"/>
  <c r="F162" i="1"/>
  <c r="F160" i="1"/>
  <c r="F159" i="1"/>
  <c r="F157" i="1"/>
  <c r="F156" i="1"/>
  <c r="F155" i="1"/>
  <c r="F154" i="1"/>
  <c r="F153" i="1"/>
  <c r="F152" i="1"/>
  <c r="F151" i="1"/>
  <c r="F150" i="1"/>
  <c r="F149" i="1"/>
  <c r="F147" i="1"/>
  <c r="F146" i="1"/>
  <c r="F145" i="1"/>
  <c r="F144" i="1"/>
  <c r="F143" i="1"/>
  <c r="F142" i="1"/>
  <c r="F140" i="1"/>
  <c r="F139" i="1"/>
  <c r="F138" i="1"/>
  <c r="F137" i="1"/>
  <c r="F136" i="1"/>
  <c r="F135" i="1"/>
  <c r="F133" i="1"/>
  <c r="F132" i="1"/>
  <c r="F131" i="1"/>
  <c r="F130" i="1"/>
  <c r="F129" i="1"/>
  <c r="F127" i="1"/>
  <c r="F125" i="1"/>
  <c r="F124" i="1"/>
  <c r="F123" i="1"/>
  <c r="F122" i="1"/>
  <c r="F121" i="1"/>
  <c r="F119" i="1"/>
  <c r="F118" i="1"/>
  <c r="F116" i="1"/>
  <c r="F115" i="1"/>
  <c r="F113" i="1"/>
  <c r="F112" i="1"/>
  <c r="F111" i="1"/>
  <c r="F110" i="1"/>
  <c r="F109" i="1"/>
  <c r="F108" i="1"/>
  <c r="F107" i="1"/>
  <c r="F104" i="1"/>
  <c r="F103" i="1"/>
  <c r="F101" i="1"/>
  <c r="F99" i="1"/>
  <c r="F98" i="1"/>
  <c r="F97" i="1"/>
  <c r="F96" i="1"/>
  <c r="F95" i="1"/>
  <c r="F94" i="1"/>
  <c r="F93" i="1"/>
  <c r="F92" i="1"/>
  <c r="F90" i="1"/>
  <c r="F88" i="1"/>
  <c r="F87" i="1"/>
  <c r="F86" i="1"/>
  <c r="F85" i="1"/>
  <c r="F84" i="1"/>
  <c r="F82" i="1"/>
  <c r="F80" i="1"/>
  <c r="F79" i="1"/>
  <c r="F78" i="1"/>
  <c r="F77" i="1"/>
  <c r="F75" i="1"/>
  <c r="F74" i="1"/>
  <c r="F72" i="1"/>
  <c r="F70" i="1"/>
  <c r="F69" i="1"/>
  <c r="F68" i="1"/>
  <c r="F65" i="1"/>
  <c r="F63" i="1"/>
  <c r="F61" i="1"/>
  <c r="F59" i="1"/>
  <c r="F58" i="1"/>
  <c r="F57" i="1"/>
  <c r="F56" i="1"/>
  <c r="F53" i="1"/>
  <c r="F52" i="1"/>
  <c r="F49" i="1"/>
  <c r="F48" i="1"/>
  <c r="F47" i="1"/>
  <c r="F45" i="1"/>
  <c r="F43" i="1"/>
  <c r="F42" i="1"/>
  <c r="F41" i="1"/>
  <c r="F40" i="1"/>
  <c r="F39" i="1"/>
  <c r="F38" i="1"/>
  <c r="F37" i="1"/>
  <c r="F35" i="1"/>
  <c r="F34" i="1"/>
  <c r="F33" i="1"/>
  <c r="F32" i="1"/>
  <c r="F31" i="1"/>
  <c r="F30" i="1"/>
  <c r="F29" i="1"/>
  <c r="F27" i="1"/>
  <c r="F26" i="1"/>
  <c r="F25" i="1"/>
  <c r="F24" i="1"/>
  <c r="F23" i="1"/>
  <c r="F22" i="1"/>
  <c r="F20" i="1"/>
  <c r="F17" i="1"/>
  <c r="F16" i="1"/>
  <c r="F15" i="1"/>
  <c r="F14" i="1"/>
  <c r="F13" i="1"/>
  <c r="K4" i="1"/>
  <c r="F10" i="1"/>
  <c r="F9" i="1"/>
  <c r="F7" i="1"/>
  <c r="F6" i="1"/>
  <c r="L11" i="1" l="1"/>
  <c r="L66" i="1"/>
  <c r="L272" i="1"/>
  <c r="L50" i="1"/>
  <c r="K449" i="1"/>
  <c r="E449" i="1" s="1"/>
  <c r="L4" i="1"/>
  <c r="L105" i="1"/>
  <c r="L309" i="1"/>
  <c r="L217" i="1"/>
  <c r="L165" i="1"/>
  <c r="L449" i="1" l="1"/>
  <c r="G450" i="1" s="1"/>
  <c r="G456" i="1" l="1"/>
</calcChain>
</file>

<file path=xl/sharedStrings.xml><?xml version="1.0" encoding="utf-8"?>
<sst xmlns="http://schemas.openxmlformats.org/spreadsheetml/2006/main" count="1111" uniqueCount="470">
  <si>
    <t>Display System</t>
  </si>
  <si>
    <t>40" Flat Panel Display - OFE</t>
  </si>
  <si>
    <t>Samsung</t>
  </si>
  <si>
    <t>UN40D6300</t>
  </si>
  <si>
    <t>Wall Mount, low profile, tilting</t>
  </si>
  <si>
    <t>Premier</t>
  </si>
  <si>
    <t>P2642T</t>
  </si>
  <si>
    <t>Signage PC</t>
  </si>
  <si>
    <t>Spinetix</t>
  </si>
  <si>
    <t>HMP200</t>
  </si>
  <si>
    <t>Cabling</t>
  </si>
  <si>
    <t>Flat Panel Display</t>
  </si>
  <si>
    <t>Flat Panel Display - OFE see RFP for size and locations</t>
  </si>
  <si>
    <t>Various</t>
  </si>
  <si>
    <t>Flat Panel Display - New for room 507</t>
  </si>
  <si>
    <t>UN46F7100AF</t>
  </si>
  <si>
    <t>P4263T</t>
  </si>
  <si>
    <t>Smart Board with UX80 short throw DLP projector, 2000 lumen, 16:10 aspect ratio, 1280 X 800 resolution (for rm 531)</t>
  </si>
  <si>
    <t>Smart</t>
  </si>
  <si>
    <t>SBX885ix2</t>
  </si>
  <si>
    <t>Spare lamp for UX80 projector</t>
  </si>
  <si>
    <t>Video Systems</t>
  </si>
  <si>
    <t>DM Cabling</t>
  </si>
  <si>
    <t>AMX</t>
  </si>
  <si>
    <t>TBD</t>
  </si>
  <si>
    <t>Digital Extenders</t>
  </si>
  <si>
    <t>Digital Media Transmitter (Table)</t>
  </si>
  <si>
    <t>AVB-TX-MULTI-DXLINK</t>
  </si>
  <si>
    <t>Digital Media Receiver (Display)</t>
  </si>
  <si>
    <t>AVB-RX-DXLINK-HDMI</t>
  </si>
  <si>
    <t>HDMI DA2, 1x2</t>
  </si>
  <si>
    <t>Extron</t>
  </si>
  <si>
    <t>60-997-01</t>
  </si>
  <si>
    <t>USB extender Balen, TX &amp; RX</t>
  </si>
  <si>
    <t>Intelix</t>
  </si>
  <si>
    <t>EVOUSB</t>
  </si>
  <si>
    <t>DTP HDMI 230 Tx (RM 531)</t>
  </si>
  <si>
    <t>60-1271-12</t>
  </si>
  <si>
    <t>DTP HDMI 230 Rx (RM 531 short throw projector)</t>
  </si>
  <si>
    <t>60-1271-13</t>
  </si>
  <si>
    <t>Video Systems Hardware</t>
  </si>
  <si>
    <t>HDMI and VGA/stereo audio user cables at table (1 of each)</t>
  </si>
  <si>
    <t>Custom Panel - HDMI connation in rack for DVD/Blu-ray player</t>
  </si>
  <si>
    <t>Cable cubby Hydra Port 6</t>
  </si>
  <si>
    <t>HPX-600 (FG560-01-SL)</t>
  </si>
  <si>
    <t>VGA &amp; Stereo audio input module with cable, 1 space</t>
  </si>
  <si>
    <t>HPX-AV100-RGB+A (FG552-25)</t>
  </si>
  <si>
    <t>HDMI input module with cable, 1 space</t>
  </si>
  <si>
    <t>HPX-AV101-HDMI (FG552-24)</t>
  </si>
  <si>
    <t>AC outlet module with AC cord, 2 space</t>
  </si>
  <si>
    <t>HPX-P200-PC-US (FG561-01)</t>
  </si>
  <si>
    <t>Blank module, 1 space</t>
  </si>
  <si>
    <t>HPX-B1000 (FG558-02)</t>
  </si>
  <si>
    <t>Videoconferencing System</t>
  </si>
  <si>
    <t>VTC with Camera, camera, table mic - OFE (507 does not get a VTC system day 1)</t>
  </si>
  <si>
    <t>Polycom</t>
  </si>
  <si>
    <t>HDX 7000 or 8000</t>
  </si>
  <si>
    <t>Labor to install OFE VTC system</t>
  </si>
  <si>
    <t>VTC with Camera, camera, table mic - (New VTC for 531)</t>
  </si>
  <si>
    <t>HDX7000</t>
  </si>
  <si>
    <t>Table mic</t>
  </si>
  <si>
    <t>Camera break-out cable</t>
  </si>
  <si>
    <t>Multi-site option</t>
  </si>
  <si>
    <t>3 year warranty option</t>
  </si>
  <si>
    <t xml:space="preserve">Audio </t>
  </si>
  <si>
    <t>Conference phone, table top (RM 203, 549 gets existing table top phone)</t>
  </si>
  <si>
    <t>Cisco</t>
  </si>
  <si>
    <t>Others</t>
  </si>
  <si>
    <t>VTC camera shelf, mount below display (RM 203, 324, 458)</t>
  </si>
  <si>
    <t>Shelf-EQ</t>
  </si>
  <si>
    <t>VTC camera shelf, wall mounted below display (RM 531, 539), replaces CAM1 Da-Lite in-wall camera box that has been discontinued, replaced by 4S box w/1g mudring</t>
  </si>
  <si>
    <t>Vaddio</t>
  </si>
  <si>
    <t>535-2000-221</t>
  </si>
  <si>
    <t>Misc. Materials</t>
  </si>
  <si>
    <t>LH40MGQLBFZA</t>
  </si>
  <si>
    <t>2-Gang AAP Plate (AAP 102) wht (MIP)</t>
  </si>
  <si>
    <t>60-300-03</t>
  </si>
  <si>
    <t>AAP blank module, wht, 1 space (MIP)</t>
  </si>
  <si>
    <t>70-090-21</t>
  </si>
  <si>
    <t>AAP VGA/audio, wht, silk scrnd, 1 space (MIP)</t>
  </si>
  <si>
    <t>70-101-83</t>
  </si>
  <si>
    <t>AAP HDMI mod with 10" tail, wht, 1 space (MIP)</t>
  </si>
  <si>
    <t>70-616-13</t>
  </si>
  <si>
    <t>12' - 15' HDMI and VGA/stereo audio user cables at table (1 each)</t>
  </si>
  <si>
    <t>Conference phone, table top</t>
  </si>
  <si>
    <t xml:space="preserve">70" Flat Panel Display </t>
  </si>
  <si>
    <t>Sharp</t>
  </si>
  <si>
    <t>LC-70LE755U</t>
  </si>
  <si>
    <t xml:space="preserve">Wall mount, pull out </t>
  </si>
  <si>
    <t>AM175</t>
  </si>
  <si>
    <t>VTC camera shelf, mount below display (RM B - 235)</t>
  </si>
  <si>
    <t>Three Input HDCP-Compliant Scaler (DSC 301 HD)</t>
  </si>
  <si>
    <t>60-1253-01</t>
  </si>
  <si>
    <t>DM Cabling, CAT6 cable &amp; connectors</t>
  </si>
  <si>
    <t>22-215-03</t>
  </si>
  <si>
    <t>HDMI &amp; VGA/stereo audio User Cables, provide 15' cables of each type</t>
  </si>
  <si>
    <t>Twisted Pair Transmitter, Decora WP, HDMI (floor box)</t>
  </si>
  <si>
    <t>IntelIx</t>
  </si>
  <si>
    <t>DL-HDCAT-WP-S</t>
  </si>
  <si>
    <t>Twisted Pair Transmitter, VGA/stereo audio (floor box)</t>
  </si>
  <si>
    <t>60-1283-03</t>
  </si>
  <si>
    <t>Twisted Pair Receiver HDMI (Display / millwork)</t>
  </si>
  <si>
    <t>DL-HDCAT-R</t>
  </si>
  <si>
    <t>Twisted Pair Receiver VGA/stereo audio (Display / millwork)</t>
  </si>
  <si>
    <t>60-1062-01</t>
  </si>
  <si>
    <t>Video system - overflow receiver</t>
  </si>
  <si>
    <t>VTC with Camera, mics</t>
  </si>
  <si>
    <t>Conferencing</t>
  </si>
  <si>
    <t>Conference phone</t>
  </si>
  <si>
    <t>Assisted Listening (ALS)</t>
  </si>
  <si>
    <t>Stationary FM Transmitter (72 MHz)</t>
  </si>
  <si>
    <t>Listen</t>
  </si>
  <si>
    <t>LT-800-072-01</t>
  </si>
  <si>
    <t>Universal Antenna Kit (72 and 216 MHz)</t>
  </si>
  <si>
    <t>LA-122</t>
  </si>
  <si>
    <t>Universal Rack out kit</t>
  </si>
  <si>
    <t>LA-326</t>
  </si>
  <si>
    <t>Portable display FM receiver (72 MHz)</t>
  </si>
  <si>
    <t>LR-400-072</t>
  </si>
  <si>
    <t>Ear speaker</t>
  </si>
  <si>
    <t>LA-164</t>
  </si>
  <si>
    <t>Neck Loop</t>
  </si>
  <si>
    <t>LA-166</t>
  </si>
  <si>
    <t>Rechargeable AA NiMH batteries (2)</t>
  </si>
  <si>
    <t>LA-362</t>
  </si>
  <si>
    <t>Assisted Listening Notification Signage kit</t>
  </si>
  <si>
    <t>LA-304</t>
  </si>
  <si>
    <t>Ceiling loudspeakers</t>
  </si>
  <si>
    <t>Electrovoice</t>
  </si>
  <si>
    <t>EVID C8.2LP</t>
  </si>
  <si>
    <t>9 Outlet, Single 15 AMP circuit, surge/spike protected, rack mount power distribution</t>
  </si>
  <si>
    <t>Middle Atlantic</t>
  </si>
  <si>
    <t>PD-915R</t>
  </si>
  <si>
    <t>Equipment racks</t>
  </si>
  <si>
    <t>SRSR2-14</t>
  </si>
  <si>
    <t>DLP projector, high brightness 3500 ANSI Lumens, HD 1280 x 800, (16:10)</t>
  </si>
  <si>
    <t>Panasonic</t>
  </si>
  <si>
    <t>PT-RW330U</t>
  </si>
  <si>
    <t>Spare lamp for PT-RW330U projector</t>
  </si>
  <si>
    <t xml:space="preserve">Projector mount ceiling </t>
  </si>
  <si>
    <t>SPI-PRO</t>
  </si>
  <si>
    <t>Blu-ray/DVD Player / 3D, (portable use)</t>
  </si>
  <si>
    <t>Pioneer</t>
  </si>
  <si>
    <t>BDP-62FD</t>
  </si>
  <si>
    <t>DM Matrix Switcher Card Frame</t>
  </si>
  <si>
    <t>Digital Media Switcher - all in one</t>
  </si>
  <si>
    <t>DVX-2155HD-SP</t>
  </si>
  <si>
    <t>5 Port Network switch, unmanaged</t>
  </si>
  <si>
    <t>Linksys</t>
  </si>
  <si>
    <t>SE1500</t>
  </si>
  <si>
    <t>Custom size 1 gang plate, XLR for VTC microphone input in low profile floor box, 2 per room</t>
  </si>
  <si>
    <t>PanelCrafters</t>
  </si>
  <si>
    <t>Digital Media Receiver (5 rooms &amp; projector)</t>
  </si>
  <si>
    <t xml:space="preserve">Videoconferencing System (Rooms: C - 234, E - 232, G - 230) </t>
  </si>
  <si>
    <t>Wireless digital conferencing conference access point &amp; power supply</t>
  </si>
  <si>
    <t>WC-WCAP-C</t>
  </si>
  <si>
    <t>Wireless digital conferencing chairman voting unit, microphone &amp; battery pack</t>
  </si>
  <si>
    <t>WC-CV-C</t>
  </si>
  <si>
    <t>Wireless digital conferencing delegate voting unit, microphone &amp; battery pack</t>
  </si>
  <si>
    <t>WC-DV-C</t>
  </si>
  <si>
    <t>Wireless digital conferencing charging tray for 6 battery packs</t>
  </si>
  <si>
    <t>WC-CHT</t>
  </si>
  <si>
    <t>Digital conferencing application programming interface software for WCAP</t>
  </si>
  <si>
    <t>S-API-W</t>
  </si>
  <si>
    <t>Modular expander, holds3 expander cards</t>
  </si>
  <si>
    <t>Biamp</t>
  </si>
  <si>
    <t>EX-MOD</t>
  </si>
  <si>
    <t>4 Channel input card, mic / line (for EX-MOD)</t>
  </si>
  <si>
    <t>EIC-4</t>
  </si>
  <si>
    <t>4 channel output card, mic / line (for EX-MOD)</t>
  </si>
  <si>
    <t>EOC-4</t>
  </si>
  <si>
    <t>Wireless microphone receiver</t>
  </si>
  <si>
    <t>Shure</t>
  </si>
  <si>
    <t>SLX4-Group 2</t>
  </si>
  <si>
    <t>Wireless hand held transmitter</t>
  </si>
  <si>
    <t>SLX2</t>
  </si>
  <si>
    <t>16-unit portable FM product charging/carrying case (North America)</t>
  </si>
  <si>
    <t>LA-311-01</t>
  </si>
  <si>
    <t>Control</t>
  </si>
  <si>
    <t>7" Touch screen wall mounted (landscape)</t>
  </si>
  <si>
    <t>MXD-700-NC (FG5968-29)</t>
  </si>
  <si>
    <t>Programming</t>
  </si>
  <si>
    <t>Wall mount PTZ camera shelf for Polycom PTZ camera, 4S box w/1g mudring replaces Da-Lite in-wall box that has been discontinued</t>
  </si>
  <si>
    <t>Pull out and rotating equipment rack</t>
  </si>
  <si>
    <t>Recording  / Streaming System</t>
  </si>
  <si>
    <t>Mediasite RL HDMI Rich Media Recorder</t>
  </si>
  <si>
    <t>Sonic foundry</t>
  </si>
  <si>
    <t xml:space="preserve"> MSL-CSR-720</t>
  </si>
  <si>
    <t>Customer Assurance Maintenance for RL Recorder</t>
  </si>
  <si>
    <t>MSL-SSS-S09</t>
  </si>
  <si>
    <t>Sonic Foundry EVP Server Software</t>
  </si>
  <si>
    <t>MSL-EXS-STE</t>
  </si>
  <si>
    <t>Customer Assurance Maintenance for EX Server</t>
  </si>
  <si>
    <t>MSL-SSS-S01</t>
  </si>
  <si>
    <t>PC - OFE (Labor only)</t>
  </si>
  <si>
    <t xml:space="preserve">Blu-ray/DVD Player </t>
  </si>
  <si>
    <t>16x16 matrix frame with cards</t>
  </si>
  <si>
    <t>FG1058-16</t>
  </si>
  <si>
    <t>Input Cards</t>
  </si>
  <si>
    <t>DM input card (4 in)</t>
  </si>
  <si>
    <t>AVS-ENOVADGX32-VI-DXLINK</t>
  </si>
  <si>
    <t>HDMI Input Card (4 in)</t>
  </si>
  <si>
    <t>AVS-ENOVADGX32-VI-HDMI (FG1058-540)</t>
  </si>
  <si>
    <t xml:space="preserve">Audio input / output Card </t>
  </si>
  <si>
    <t>AVS-ENOVADGX32-AUD-INS-EXT (FG1058-700)</t>
  </si>
  <si>
    <t>DVI Input Card (4 in)</t>
  </si>
  <si>
    <t>AVS-ENOVADGX32-VI-DVI (FG1058-600)</t>
  </si>
  <si>
    <t>Output Cards</t>
  </si>
  <si>
    <t>HDMI Output Card (4 out)</t>
  </si>
  <si>
    <t>AVS-ENOVADGX32-VO-HDMI (FG1058-550)</t>
  </si>
  <si>
    <t>DM output card (4 out)</t>
  </si>
  <si>
    <t>AVS-ENOVADGX32-VO-DXLINK</t>
  </si>
  <si>
    <t>HDX8000</t>
  </si>
  <si>
    <t>Camera Systems</t>
  </si>
  <si>
    <t>HD PTZ Camera, Wallview CCU HD-20, white</t>
  </si>
  <si>
    <t>999-6957-000</t>
  </si>
  <si>
    <t>Wall mount shelf for HD-20, white</t>
  </si>
  <si>
    <t>535-2020-230</t>
  </si>
  <si>
    <t>Tesira Audio DSP with AVB</t>
  </si>
  <si>
    <t>SERVER-IO AVB</t>
  </si>
  <si>
    <t>4 Channel input card, mic / line</t>
  </si>
  <si>
    <t>SIC-4</t>
  </si>
  <si>
    <t>2 channel VOIP card</t>
  </si>
  <si>
    <t>SVC-2</t>
  </si>
  <si>
    <t>4 channel output card, mic / line</t>
  </si>
  <si>
    <t>SOC-4</t>
  </si>
  <si>
    <t>4 channel mic/line input card with acoustic echo cancellation per channel</t>
  </si>
  <si>
    <t>SEC-4</t>
  </si>
  <si>
    <t>DSP card with two DSPs</t>
  </si>
  <si>
    <t>DSP-2</t>
  </si>
  <si>
    <t>Netgear ProSave GS724T FW Ver. 5.0 (AVB enabled) 24 port, 1GB</t>
  </si>
  <si>
    <t>AVB Switch</t>
  </si>
  <si>
    <t>8ch Amps</t>
  </si>
  <si>
    <t>Crown</t>
  </si>
  <si>
    <t>CTS8200A</t>
  </si>
  <si>
    <t>Wireless microphone</t>
  </si>
  <si>
    <t>Control processor</t>
  </si>
  <si>
    <t>NI-3100</t>
  </si>
  <si>
    <t>10" Touch screen wall mount / rack mount</t>
  </si>
  <si>
    <t>MXD-1000-L-NC (FG5968-26)</t>
  </si>
  <si>
    <t>Rack mount for MXD-1000 touch panel</t>
  </si>
  <si>
    <t>MXA-RMK-10 (FG5969-62)</t>
  </si>
  <si>
    <t>Custom shelf for DVD player</t>
  </si>
  <si>
    <t>RSH4A-C</t>
  </si>
  <si>
    <t>45 SPACE (78-3/4"), 32" DEEP MULTIBAY BGR RACK WITHOUT REAR DOOR, BLACK FINISH</t>
  </si>
  <si>
    <t>BGR-4532LRD</t>
  </si>
  <si>
    <t>UPS</t>
  </si>
  <si>
    <t>UPS-1000R</t>
  </si>
  <si>
    <t xml:space="preserve">60" Flat Panel Display </t>
  </si>
  <si>
    <t>LC-60C7500U</t>
  </si>
  <si>
    <t>Smart Board with UX80 short throw DLP projector, 2000 lumen, 16:10 aspect ratio, 1280 X 800 resolution</t>
  </si>
  <si>
    <t>Blu-ray/DVD Player (rm 422)</t>
  </si>
  <si>
    <t>DM Switcher</t>
  </si>
  <si>
    <t>Digital Media Switcher - all in one (rm 422)</t>
  </si>
  <si>
    <t>HDMI VGA/stereo audio user cables, 12'</t>
  </si>
  <si>
    <t>Digital Media Transmitter (Table 422 &amp; 423)</t>
  </si>
  <si>
    <t>Digital Media Receiver (rack, display 423, projector ceiling)</t>
  </si>
  <si>
    <t>HDMI DA2, 1x2 (RM 423)</t>
  </si>
  <si>
    <t>DTP HDMI 230 Tx</t>
  </si>
  <si>
    <t>DTP HDMI 230 Rx (short throw projector)</t>
  </si>
  <si>
    <t>Recording System</t>
  </si>
  <si>
    <t>Videoconferencing System (rm 422)</t>
  </si>
  <si>
    <t>MPA 401-70V, 40W</t>
  </si>
  <si>
    <t xml:space="preserve"> 60-845-01 </t>
  </si>
  <si>
    <t xml:space="preserve">Ceiling loudspeakers </t>
  </si>
  <si>
    <t>Conference phone (RM 423)</t>
  </si>
  <si>
    <t>Audio DSP (no cobranet)</t>
  </si>
  <si>
    <t>Audiaflex NC</t>
  </si>
  <si>
    <t>2 Channel input card, mic / line</t>
  </si>
  <si>
    <t>IP-2</t>
  </si>
  <si>
    <t>VOIP-2</t>
  </si>
  <si>
    <t>2 channel output card, mic / line</t>
  </si>
  <si>
    <t>OP2e</t>
  </si>
  <si>
    <t>Wireless desktop base transmitter</t>
  </si>
  <si>
    <t>MX890</t>
  </si>
  <si>
    <t>10" goose neck for wireless base MX890</t>
  </si>
  <si>
    <t>MX410</t>
  </si>
  <si>
    <t>10" Touch screen table top</t>
  </si>
  <si>
    <t>MXD-1000</t>
  </si>
  <si>
    <t>Display - Projectors &amp; screen, Whiteboard</t>
  </si>
  <si>
    <t>PC (Labor only)</t>
  </si>
  <si>
    <t>Blu-ray/DVD Player / 3D</t>
  </si>
  <si>
    <t>Cubby connection plates/cabling</t>
  </si>
  <si>
    <t>HDMI &amp; VGA stereo audio user cables</t>
  </si>
  <si>
    <t>Digital Media Receiver (ceiling projector, short throw projector)</t>
  </si>
  <si>
    <t>Audio DSP</t>
  </si>
  <si>
    <t>Nexia VC</t>
  </si>
  <si>
    <t>Ceiling mic, white, cardioid pick up</t>
  </si>
  <si>
    <t>MX202-W-C</t>
  </si>
  <si>
    <t>12" Gooseneck microphone with base, wired, black</t>
  </si>
  <si>
    <t>MX412C</t>
  </si>
  <si>
    <t>MXT-1000</t>
  </si>
  <si>
    <t>Sharp 42" Flat Panel Display , 1080P (audience)</t>
  </si>
  <si>
    <t>JAVS</t>
  </si>
  <si>
    <t>JAV-LC42SB</t>
  </si>
  <si>
    <t>Tilt Wall Mount for large format flat screen 42" - 52"</t>
  </si>
  <si>
    <t>JAV-MV-TILT3 B</t>
  </si>
  <si>
    <t>DLP projector, high brightness 3500 ANSI Lumens, HD 1280 x 800, (16:10) (replaces JAVS projector)</t>
  </si>
  <si>
    <t>Centro RCA output cable (required to connect external AV outputs)</t>
  </si>
  <si>
    <t>JAV-CENTRO RCA</t>
  </si>
  <si>
    <t>VGA over CAT5 converter/sender &amp; receiver (2 for 42" displays, 1 for projector)</t>
  </si>
  <si>
    <t>JAV-UV1</t>
  </si>
  <si>
    <t>Video to VGA up-converter</t>
  </si>
  <si>
    <t>JAV-TVB400</t>
  </si>
  <si>
    <t>1 x 8 VGA splitter, supports 1600x1200</t>
  </si>
  <si>
    <t>JAV-800</t>
  </si>
  <si>
    <t>3' SVGA cable m/m</t>
  </si>
  <si>
    <t>JAV-SVGA3</t>
  </si>
  <si>
    <t>10.4" LCD monitor (judge bench)</t>
  </si>
  <si>
    <t>JAV-LX10</t>
  </si>
  <si>
    <t>Viewsonic 16" widescreen LED HDTV/PC monitor (law tables, witness stand)</t>
  </si>
  <si>
    <t>JAV-VT16LED</t>
  </si>
  <si>
    <t>VGA over CAT5 converter/sender &amp; receiver</t>
  </si>
  <si>
    <t>Presentation Equipment</t>
  </si>
  <si>
    <t>Document camera with switcher scaler</t>
  </si>
  <si>
    <t>JAV-QD3700</t>
  </si>
  <si>
    <t>Mini-CAT VGA over CAT5 receiver</t>
  </si>
  <si>
    <t>JAV-UV1R</t>
  </si>
  <si>
    <t>VGA to TV scan converter</t>
  </si>
  <si>
    <t>JAV-VHD180</t>
  </si>
  <si>
    <t>Optional Presentation Cart (share between 4 courtrooms)</t>
  </si>
  <si>
    <t>Tall Persuasion Cart with wood drawer</t>
  </si>
  <si>
    <t>JAV-PRES-T</t>
  </si>
  <si>
    <t>Sony DVD player</t>
  </si>
  <si>
    <t>JAV-DVP200</t>
  </si>
  <si>
    <t>JVC VHS player</t>
  </si>
  <si>
    <t>JAV-VCR</t>
  </si>
  <si>
    <t>Half depth single rack space shelf</t>
  </si>
  <si>
    <t>JAV-UTR-1</t>
  </si>
  <si>
    <t>Rack mount for JVC SRV101U</t>
  </si>
  <si>
    <t>JAV-RM101U</t>
  </si>
  <si>
    <t>Video to VGA up converter</t>
  </si>
  <si>
    <t>Compact two (2) output VGA-QXGA distribution amplifier</t>
  </si>
  <si>
    <t>EX-P/2 Daxi</t>
  </si>
  <si>
    <t>LCT series desktop articulating arm for LCD monitor (black)</t>
  </si>
  <si>
    <t>JAV-LCT101</t>
  </si>
  <si>
    <t>Mini-CAT VGA over CAT5 transmitter</t>
  </si>
  <si>
    <t>JAV-UV1-S</t>
  </si>
  <si>
    <t>Flush Plate black</t>
  </si>
  <si>
    <t>60-06404</t>
  </si>
  <si>
    <t>Slim line power strip &amp; conditioner</t>
  </si>
  <si>
    <t>JAV-JG8</t>
  </si>
  <si>
    <t>3 foot 15-pin HD male-male cable (laptop connections)</t>
  </si>
  <si>
    <t>JAV-VGAA3</t>
  </si>
  <si>
    <t>Assisted Listening System (ALS)</t>
  </si>
  <si>
    <t>ADA standard stationary IR system, white radiator (North America) (replaces JAVS ALS system)</t>
  </si>
  <si>
    <t>LS-86-01-WH</t>
  </si>
  <si>
    <t>Centro Assisted listening adaptor</t>
  </si>
  <si>
    <t>JAV-CENTRO ALA</t>
  </si>
  <si>
    <t>Audio  Equipment</t>
  </si>
  <si>
    <t>JAVS Audio &amp; Processor</t>
  </si>
  <si>
    <t>DBX dual channel advanced feedback suppression</t>
  </si>
  <si>
    <t>JAVS-AFS</t>
  </si>
  <si>
    <t>RDL Stick On divider / combiner for 4 mics (for review audio)</t>
  </si>
  <si>
    <t>JAV-STD-10K</t>
  </si>
  <si>
    <t>JAVS Speakers replaced by EVID C8.2LP</t>
  </si>
  <si>
    <t>JBL 2 channel 120W amplifier</t>
  </si>
  <si>
    <t>JAVS-CSA2120</t>
  </si>
  <si>
    <t>JBL 2 channel transformer kit</t>
  </si>
  <si>
    <t>JAVS-CST212o</t>
  </si>
  <si>
    <t>Flex microphone boundary microphone</t>
  </si>
  <si>
    <t>JAV-JM11</t>
  </si>
  <si>
    <t>JAVS mic</t>
  </si>
  <si>
    <t>Cameras</t>
  </si>
  <si>
    <t>Flex Camera</t>
  </si>
  <si>
    <t>JAV-JC11</t>
  </si>
  <si>
    <t>Standard lens 5mm - 50mm</t>
  </si>
  <si>
    <t>JAV-LNZ-S.</t>
  </si>
  <si>
    <t>Standard lens 2.8mm - 8mm</t>
  </si>
  <si>
    <t>JAV-LNZ-W</t>
  </si>
  <si>
    <t>Mounting hardware</t>
  </si>
  <si>
    <t>JAV-JCM4400</t>
  </si>
  <si>
    <t>JAVS main system</t>
  </si>
  <si>
    <t>Centro CX base unit plus Centro CX software</t>
  </si>
  <si>
    <t>JAV-Centro-CX</t>
  </si>
  <si>
    <t>Recorder 7 standard audio / video recording device, multi channel audio</t>
  </si>
  <si>
    <t>JAV-REC7-SM</t>
  </si>
  <si>
    <t>Advanced review device, AV recording device with stereo recording, includes CC7 review module</t>
  </si>
  <si>
    <t>JAV-REC7-RS</t>
  </si>
  <si>
    <t>Scheduler 7 record session logging and control software</t>
  </si>
  <si>
    <t>JAV-SW-AL7S</t>
  </si>
  <si>
    <t>Scheduler 7 record session scheduling software</t>
  </si>
  <si>
    <t>JAV-SW-S7S</t>
  </si>
  <si>
    <t>Publisher 7 record session publishing software</t>
  </si>
  <si>
    <t>JAV-SW-P7S</t>
  </si>
  <si>
    <t>IP audio / video encoder</t>
  </si>
  <si>
    <t>JAV-VS7100</t>
  </si>
  <si>
    <t>Desk top PC, Intel Core i502400S 2.5GHz, Windows 7</t>
  </si>
  <si>
    <t>JAV-PC-INFO7i5</t>
  </si>
  <si>
    <t>Netgear 8 port 10/100/1000 Ethernet Gigabit switch w/auto uplink</t>
  </si>
  <si>
    <t>JAV-GS108</t>
  </si>
  <si>
    <t>Transcription Foot Pedal, TU-series pedal controller, USB, foot pedal, stereo headset, JAVS viewer software</t>
  </si>
  <si>
    <t>JAV-TU-65PR O</t>
  </si>
  <si>
    <t>NI3100</t>
  </si>
  <si>
    <t>Video preview module</t>
  </si>
  <si>
    <t>JAVS Optional Control Box</t>
  </si>
  <si>
    <t>JAVS Centro universal control box (requires JAV-PE108)</t>
  </si>
  <si>
    <t>JAV-RC7</t>
  </si>
  <si>
    <t>Netgear 8-port Gigabit Ethernet switch with 4 POE ports</t>
  </si>
  <si>
    <t>JAV-PE108</t>
  </si>
  <si>
    <t>Sliding shelf for table top touch panel</t>
  </si>
  <si>
    <t>SSL</t>
  </si>
  <si>
    <t>45 SPACE (78-3/4"), 32" DEEP MULTIBAY BGR RACK WITHOUT REAR DOOR, BLACK FINISH (replaces JAVS racks)</t>
  </si>
  <si>
    <t>Recorder 7 dual rack mount kit</t>
  </si>
  <si>
    <t>JAV-REC7-DR MK</t>
  </si>
  <si>
    <t>UPS BACK UP</t>
  </si>
  <si>
    <t>JAV-ES550</t>
  </si>
  <si>
    <t>VGA over CAT5 converter/sender &amp; receiver (2 for 42" displays)</t>
  </si>
  <si>
    <t>HRT 1 x 4 VGA splitter, supports 1600x1200</t>
  </si>
  <si>
    <t>JAV-400</t>
  </si>
  <si>
    <t>Presentation Equipment input</t>
  </si>
  <si>
    <t>Centro CX base unit plus Centro AX software and power supply</t>
  </si>
  <si>
    <t>JAV-Centro-AX</t>
  </si>
  <si>
    <t>Recorder 7 standard audio / video recording device, multichannel audio</t>
  </si>
  <si>
    <t>46" Flat Panel Display - OFE</t>
  </si>
  <si>
    <t xml:space="preserve">Samsung </t>
  </si>
  <si>
    <t>LN46C670M1FXZA</t>
  </si>
  <si>
    <r>
      <t>10.4" LCD monitor (</t>
    </r>
    <r>
      <rPr>
        <b/>
        <sz val="10"/>
        <color theme="1"/>
        <rFont val="Arial"/>
        <family val="2"/>
      </rPr>
      <t>judge bench</t>
    </r>
    <r>
      <rPr>
        <sz val="10"/>
        <color theme="1"/>
        <rFont val="Arial"/>
        <family val="2"/>
      </rPr>
      <t>)</t>
    </r>
  </si>
  <si>
    <t>Manufacturer</t>
  </si>
  <si>
    <t>Model</t>
  </si>
  <si>
    <t>Bid per Unit</t>
  </si>
  <si>
    <t>Bid Extension</t>
  </si>
  <si>
    <t>Option Substitute / Comments</t>
  </si>
  <si>
    <t>Option Unit Bid</t>
  </si>
  <si>
    <r>
      <t xml:space="preserve">JAV-PLX </t>
    </r>
    <r>
      <rPr>
        <sz val="8"/>
        <color theme="1"/>
        <rFont val="Arial"/>
        <family val="2"/>
      </rPr>
      <t>glass mic mount for JM11</t>
    </r>
  </si>
  <si>
    <t>A) Reception 100, 2nd floor conference center entrance, SBC Lobby 351</t>
  </si>
  <si>
    <t>B) Conference Rooms:  203, 324, 458, 507, 531, 539, 549</t>
  </si>
  <si>
    <t>A</t>
  </si>
  <si>
    <t>Area Labor:</t>
  </si>
  <si>
    <t>B</t>
  </si>
  <si>
    <t>C</t>
  </si>
  <si>
    <t>C) Huddle Room 228</t>
  </si>
  <si>
    <t>D) Conference Center Rooms (A - 236 &amp; B - 235)</t>
  </si>
  <si>
    <t>D</t>
  </si>
  <si>
    <t>E) Conference Center Rooms (C-234 to G-230)</t>
  </si>
  <si>
    <t>E</t>
  </si>
  <si>
    <t>F) Conference Center Head-end, RM 237</t>
  </si>
  <si>
    <t>F</t>
  </si>
  <si>
    <t>G) EFL Conference Room 422 and 423</t>
  </si>
  <si>
    <t>G</t>
  </si>
  <si>
    <t>H) IT Training Room - RM 560</t>
  </si>
  <si>
    <t>H</t>
  </si>
  <si>
    <t>I) Large Courtroom - RM 313</t>
  </si>
  <si>
    <t>I</t>
  </si>
  <si>
    <t>J) Small Courtrooms (x3) - RMs 314, 315, 316</t>
  </si>
  <si>
    <t>J</t>
  </si>
  <si>
    <t>K) 5th Floor Lunch Room - RM 521</t>
  </si>
  <si>
    <t>K</t>
  </si>
  <si>
    <t>G &amp; A</t>
  </si>
  <si>
    <t>Project Management</t>
  </si>
  <si>
    <t>Engineering</t>
  </si>
  <si>
    <t>Drafting</t>
  </si>
  <si>
    <t>Off-site Assembly / Staging</t>
  </si>
  <si>
    <t>On-site Installation</t>
  </si>
  <si>
    <t>Testing / Commissioning</t>
  </si>
  <si>
    <t>Customer Training</t>
  </si>
  <si>
    <t>Other (specify):</t>
  </si>
  <si>
    <t>Labor Breakdown by Category</t>
  </si>
  <si>
    <t>Sub-Contracted Work (specify):</t>
  </si>
  <si>
    <t>Total Labor by Area:</t>
  </si>
  <si>
    <t>Total Equipment</t>
  </si>
  <si>
    <t>Total Freight &amp; Delivery</t>
  </si>
  <si>
    <t>Total Configuration &amp; Installation Labor</t>
  </si>
  <si>
    <t>GRAND TOTAL</t>
  </si>
  <si>
    <t>Sales Tax</t>
  </si>
  <si>
    <t>Totals</t>
  </si>
  <si>
    <t>Attachment A: Itemized Cost Proposal</t>
  </si>
  <si>
    <t>=</t>
  </si>
  <si>
    <r>
      <t xml:space="preserve">Instructions: Enter equipment unit pricing in the yellow cells and labor costs per area in the highlighted green cells below for each section. Also enter labor costs per category at bottom. </t>
    </r>
    <r>
      <rPr>
        <b/>
        <i/>
        <sz val="9"/>
        <color rgb="FFFF0000"/>
        <rFont val="Arial"/>
        <family val="2"/>
      </rPr>
      <t xml:space="preserve">Total Labor Cost by Area </t>
    </r>
    <r>
      <rPr>
        <i/>
        <sz val="9"/>
        <color rgb="FFFF0000"/>
        <rFont val="Arial"/>
        <family val="2"/>
      </rPr>
      <t xml:space="preserve">should equal </t>
    </r>
    <r>
      <rPr>
        <b/>
        <i/>
        <sz val="9"/>
        <color rgb="FFFF0000"/>
        <rFont val="Arial"/>
        <family val="2"/>
      </rPr>
      <t>Total Labor Cost by Category</t>
    </r>
    <r>
      <rPr>
        <i/>
        <sz val="9"/>
        <color rgb="FFFF0000"/>
        <rFont val="Arial"/>
        <family val="2"/>
      </rPr>
      <t xml:space="preserve">. Make any necessary notes in the blank comments column and add unit pricing for any required substitutions. All other cells locked. </t>
    </r>
  </si>
  <si>
    <t>included in equipment/labor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</si>
</sst>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8"/>
      <color theme="1"/>
      <name val="Arial"/>
      <family val="2"/>
    </font>
    <font>
      <i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i/>
      <sz val="9"/>
      <color rgb="FFFF0000"/>
      <name val="Arial"/>
      <family val="2"/>
    </font>
    <font>
      <i/>
      <sz val="9"/>
      <color rgb="FFFF0000"/>
      <name val="Calibri"/>
      <family val="2"/>
      <scheme val="minor"/>
    </font>
    <font>
      <b/>
      <sz val="10"/>
      <color theme="0" tint="-4.9989318521683403E-2"/>
      <name val="Arial"/>
      <family val="2"/>
    </font>
    <font>
      <sz val="10"/>
      <color theme="0" tint="-4.9989318521683403E-2"/>
      <name val="Arial"/>
      <family val="2"/>
    </font>
    <font>
      <b/>
      <sz val="12"/>
      <color theme="0" tint="-4.9989318521683403E-2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9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i/>
      <sz val="10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indexed="64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4">
    <xf numFmtId="0" fontId="0" fillId="0" borderId="0" xfId="0"/>
    <xf numFmtId="0" fontId="7" fillId="0" borderId="0" xfId="0" applyFont="1" applyBorder="1"/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wrapText="1"/>
    </xf>
    <xf numFmtId="0" fontId="7" fillId="3" borderId="0" xfId="0" applyFont="1" applyFill="1" applyBorder="1"/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8" fillId="4" borderId="9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Fill="1" applyBorder="1"/>
    <xf numFmtId="0" fontId="6" fillId="3" borderId="11" xfId="0" applyFont="1" applyFill="1" applyBorder="1" applyAlignment="1">
      <alignment vertical="center"/>
    </xf>
    <xf numFmtId="0" fontId="6" fillId="3" borderId="0" xfId="0" applyFont="1" applyFill="1" applyBorder="1"/>
    <xf numFmtId="0" fontId="6" fillId="3" borderId="7" xfId="0" applyFont="1" applyFill="1" applyBorder="1" applyAlignment="1">
      <alignment vertical="center"/>
    </xf>
    <xf numFmtId="0" fontId="6" fillId="0" borderId="0" xfId="0" applyFont="1" applyFill="1" applyBorder="1"/>
    <xf numFmtId="44" fontId="7" fillId="3" borderId="11" xfId="1" applyFont="1" applyFill="1" applyBorder="1"/>
    <xf numFmtId="44" fontId="7" fillId="0" borderId="0" xfId="1" applyFont="1" applyBorder="1"/>
    <xf numFmtId="44" fontId="7" fillId="0" borderId="7" xfId="1" applyFont="1" applyBorder="1"/>
    <xf numFmtId="44" fontId="6" fillId="3" borderId="11" xfId="1" applyFont="1" applyFill="1" applyBorder="1"/>
    <xf numFmtId="44" fontId="6" fillId="3" borderId="7" xfId="1" applyFont="1" applyFill="1" applyBorder="1"/>
    <xf numFmtId="0" fontId="11" fillId="3" borderId="11" xfId="0" applyFont="1" applyFill="1" applyBorder="1" applyAlignment="1">
      <alignment horizontal="right" vertical="center" wrapText="1"/>
    </xf>
    <xf numFmtId="0" fontId="8" fillId="11" borderId="9" xfId="0" applyFont="1" applyFill="1" applyBorder="1" applyAlignment="1">
      <alignment horizontal="center" vertical="center"/>
    </xf>
    <xf numFmtId="0" fontId="8" fillId="9" borderId="9" xfId="0" applyFont="1" applyFill="1" applyBorder="1" applyAlignment="1">
      <alignment horizontal="center" vertical="center" wrapText="1"/>
    </xf>
    <xf numFmtId="44" fontId="8" fillId="8" borderId="9" xfId="1" applyFont="1" applyFill="1" applyBorder="1" applyAlignment="1">
      <alignment horizontal="center"/>
    </xf>
    <xf numFmtId="44" fontId="8" fillId="7" borderId="9" xfId="1" applyFont="1" applyFill="1" applyBorder="1" applyAlignment="1">
      <alignment horizontal="center"/>
    </xf>
    <xf numFmtId="44" fontId="7" fillId="2" borderId="0" xfId="1" applyFont="1" applyFill="1" applyBorder="1" applyProtection="1">
      <protection locked="0"/>
    </xf>
    <xf numFmtId="44" fontId="7" fillId="2" borderId="7" xfId="1" applyFont="1" applyFill="1" applyBorder="1" applyProtection="1">
      <protection locked="0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8" fillId="0" borderId="0" xfId="0" applyFont="1" applyFill="1" applyBorder="1" applyAlignment="1">
      <alignment horizontal="center"/>
    </xf>
    <xf numFmtId="44" fontId="17" fillId="0" borderId="0" xfId="0" applyNumberFormat="1" applyFont="1" applyFill="1" applyBorder="1"/>
    <xf numFmtId="44" fontId="8" fillId="0" borderId="2" xfId="1" applyFont="1" applyFill="1" applyBorder="1" applyProtection="1"/>
    <xf numFmtId="44" fontId="8" fillId="0" borderId="2" xfId="1" applyFont="1" applyBorder="1" applyProtection="1"/>
    <xf numFmtId="44" fontId="7" fillId="0" borderId="2" xfId="1" applyFont="1" applyFill="1" applyBorder="1" applyProtection="1"/>
    <xf numFmtId="44" fontId="7" fillId="0" borderId="2" xfId="1" applyFont="1" applyBorder="1" applyProtection="1"/>
    <xf numFmtId="44" fontId="7" fillId="0" borderId="0" xfId="1" applyFont="1" applyFill="1" applyBorder="1" applyProtection="1"/>
    <xf numFmtId="44" fontId="7" fillId="0" borderId="0" xfId="1" applyFont="1" applyBorder="1" applyProtection="1"/>
    <xf numFmtId="0" fontId="7" fillId="10" borderId="0" xfId="0" applyFont="1" applyFill="1" applyBorder="1"/>
    <xf numFmtId="0" fontId="7" fillId="10" borderId="0" xfId="0" applyFont="1" applyFill="1" applyBorder="1" applyProtection="1"/>
    <xf numFmtId="0" fontId="6" fillId="10" borderId="0" xfId="0" applyFont="1" applyFill="1" applyBorder="1" applyProtection="1"/>
    <xf numFmtId="0" fontId="7" fillId="10" borderId="0" xfId="0" applyFont="1" applyFill="1" applyBorder="1" applyAlignment="1">
      <alignment horizontal="left" wrapText="1"/>
    </xf>
    <xf numFmtId="44" fontId="7" fillId="10" borderId="0" xfId="1" applyFont="1" applyFill="1" applyBorder="1"/>
    <xf numFmtId="0" fontId="7" fillId="10" borderId="0" xfId="0" applyFont="1" applyFill="1" applyBorder="1" applyAlignment="1">
      <alignment horizontal="center" vertical="center"/>
    </xf>
    <xf numFmtId="0" fontId="7" fillId="10" borderId="0" xfId="0" applyFont="1" applyFill="1" applyBorder="1" applyAlignment="1">
      <alignment horizontal="right" wrapText="1" indent="1"/>
    </xf>
    <xf numFmtId="0" fontId="7" fillId="10" borderId="0" xfId="0" applyFont="1" applyFill="1" applyBorder="1" applyAlignment="1">
      <alignment wrapText="1"/>
    </xf>
    <xf numFmtId="0" fontId="2" fillId="10" borderId="0" xfId="0" applyFont="1" applyFill="1" applyAlignment="1" applyProtection="1"/>
    <xf numFmtId="0" fontId="15" fillId="10" borderId="0" xfId="0" applyFont="1" applyFill="1" applyAlignment="1" applyProtection="1">
      <alignment horizontal="left" wrapText="1"/>
    </xf>
    <xf numFmtId="0" fontId="8" fillId="10" borderId="0" xfId="0" applyFont="1" applyFill="1" applyBorder="1" applyAlignment="1" applyProtection="1">
      <alignment horizontal="center"/>
    </xf>
    <xf numFmtId="0" fontId="13" fillId="10" borderId="0" xfId="0" applyFont="1" applyFill="1" applyBorder="1" applyAlignment="1" applyProtection="1">
      <alignment vertical="center"/>
    </xf>
    <xf numFmtId="0" fontId="13" fillId="10" borderId="0" xfId="0" applyFont="1" applyFill="1" applyAlignment="1" applyProtection="1">
      <alignment vertical="center"/>
    </xf>
    <xf numFmtId="44" fontId="8" fillId="6" borderId="9" xfId="1" applyFont="1" applyFill="1" applyBorder="1" applyAlignment="1">
      <alignment horizontal="center"/>
    </xf>
    <xf numFmtId="44" fontId="7" fillId="3" borderId="12" xfId="1" applyFont="1" applyFill="1" applyBorder="1"/>
    <xf numFmtId="44" fontId="7" fillId="0" borderId="3" xfId="1" applyFont="1" applyBorder="1" applyProtection="1"/>
    <xf numFmtId="44" fontId="7" fillId="0" borderId="5" xfId="1" applyFont="1" applyBorder="1" applyProtection="1">
      <protection locked="0"/>
    </xf>
    <xf numFmtId="44" fontId="7" fillId="0" borderId="8" xfId="1" applyFont="1" applyBorder="1" applyProtection="1">
      <protection locked="0"/>
    </xf>
    <xf numFmtId="44" fontId="6" fillId="3" borderId="12" xfId="1" applyFont="1" applyFill="1" applyBorder="1" applyProtection="1"/>
    <xf numFmtId="44" fontId="7" fillId="0" borderId="5" xfId="1" applyFont="1" applyBorder="1" applyProtection="1"/>
    <xf numFmtId="44" fontId="6" fillId="3" borderId="8" xfId="1" applyFont="1" applyFill="1" applyBorder="1" applyProtection="1"/>
    <xf numFmtId="44" fontId="13" fillId="10" borderId="2" xfId="1" applyFont="1" applyFill="1" applyBorder="1" applyAlignment="1">
      <alignment vertical="center"/>
    </xf>
    <xf numFmtId="44" fontId="13" fillId="10" borderId="0" xfId="1" applyFont="1" applyFill="1" applyAlignment="1">
      <alignment vertical="center"/>
    </xf>
    <xf numFmtId="44" fontId="7" fillId="10" borderId="7" xfId="1" applyFont="1" applyFill="1" applyBorder="1"/>
    <xf numFmtId="0" fontId="10" fillId="0" borderId="7" xfId="0" applyFont="1" applyBorder="1" applyProtection="1">
      <protection locked="0"/>
    </xf>
    <xf numFmtId="0" fontId="10" fillId="3" borderId="11" xfId="0" applyFont="1" applyFill="1" applyBorder="1"/>
    <xf numFmtId="0" fontId="10" fillId="0" borderId="2" xfId="0" applyFont="1" applyBorder="1" applyProtection="1"/>
    <xf numFmtId="0" fontId="10" fillId="0" borderId="0" xfId="0" applyFont="1" applyBorder="1" applyProtection="1">
      <protection locked="0"/>
    </xf>
    <xf numFmtId="0" fontId="10" fillId="3" borderId="11" xfId="0" applyFont="1" applyFill="1" applyBorder="1" applyProtection="1"/>
    <xf numFmtId="0" fontId="10" fillId="0" borderId="0" xfId="0" applyFont="1" applyBorder="1" applyProtection="1"/>
    <xf numFmtId="0" fontId="10" fillId="3" borderId="7" xfId="0" applyFont="1" applyFill="1" applyBorder="1" applyProtection="1"/>
    <xf numFmtId="0" fontId="10" fillId="0" borderId="0" xfId="0" applyFont="1" applyFill="1" applyBorder="1" applyProtection="1"/>
    <xf numFmtId="0" fontId="10" fillId="10" borderId="0" xfId="0" applyFont="1" applyFill="1" applyBorder="1"/>
    <xf numFmtId="0" fontId="10" fillId="0" borderId="0" xfId="0" applyFont="1" applyBorder="1"/>
    <xf numFmtId="44" fontId="7" fillId="5" borderId="16" xfId="1" applyFont="1" applyFill="1" applyBorder="1" applyProtection="1">
      <protection locked="0"/>
    </xf>
    <xf numFmtId="44" fontId="7" fillId="5" borderId="13" xfId="1" applyFont="1" applyFill="1" applyBorder="1" applyProtection="1">
      <protection locked="0"/>
    </xf>
    <xf numFmtId="0" fontId="3" fillId="3" borderId="11" xfId="0" applyFont="1" applyFill="1" applyBorder="1" applyAlignment="1">
      <alignment horizontal="center" vertical="center"/>
    </xf>
    <xf numFmtId="44" fontId="7" fillId="5" borderId="11" xfId="1" applyFont="1" applyFill="1" applyBorder="1" applyAlignment="1" applyProtection="1">
      <alignment vertical="center"/>
      <protection locked="0"/>
    </xf>
    <xf numFmtId="0" fontId="22" fillId="0" borderId="0" xfId="0" applyFont="1" applyFill="1" applyBorder="1"/>
    <xf numFmtId="0" fontId="23" fillId="0" borderId="0" xfId="0" applyFont="1" applyFill="1" applyBorder="1"/>
    <xf numFmtId="44" fontId="7" fillId="3" borderId="11" xfId="1" applyFont="1" applyFill="1" applyBorder="1" applyAlignment="1" applyProtection="1">
      <alignment vertical="center"/>
    </xf>
    <xf numFmtId="0" fontId="12" fillId="10" borderId="0" xfId="0" applyFont="1" applyFill="1" applyBorder="1" applyAlignment="1">
      <alignment horizontal="center" vertical="center"/>
    </xf>
    <xf numFmtId="0" fontId="2" fillId="10" borderId="0" xfId="0" applyFont="1" applyFill="1" applyAlignment="1"/>
    <xf numFmtId="0" fontId="14" fillId="10" borderId="0" xfId="0" applyFont="1" applyFill="1" applyBorder="1" applyAlignment="1">
      <alignment horizontal="left" vertical="center" wrapText="1"/>
    </xf>
    <xf numFmtId="0" fontId="15" fillId="10" borderId="0" xfId="0" applyFont="1" applyFill="1" applyAlignment="1">
      <alignment horizontal="left" wrapText="1"/>
    </xf>
    <xf numFmtId="0" fontId="7" fillId="10" borderId="7" xfId="0" applyFont="1" applyFill="1" applyBorder="1" applyAlignment="1">
      <alignment horizontal="center" vertical="center"/>
    </xf>
    <xf numFmtId="0" fontId="0" fillId="10" borderId="8" xfId="0" applyFill="1" applyBorder="1" applyAlignment="1"/>
    <xf numFmtId="0" fontId="3" fillId="10" borderId="0" xfId="0" applyFont="1" applyFill="1" applyBorder="1" applyAlignment="1">
      <alignment horizontal="right" vertical="center" wrapText="1"/>
    </xf>
    <xf numFmtId="0" fontId="13" fillId="10" borderId="0" xfId="0" applyFont="1" applyFill="1" applyBorder="1" applyAlignment="1">
      <alignment horizontal="right" vertical="center"/>
    </xf>
    <xf numFmtId="44" fontId="11" fillId="10" borderId="0" xfId="0" applyNumberFormat="1" applyFont="1" applyFill="1" applyBorder="1" applyAlignment="1" applyProtection="1">
      <alignment vertical="center"/>
      <protection locked="0"/>
    </xf>
    <xf numFmtId="0" fontId="24" fillId="10" borderId="0" xfId="0" applyFont="1" applyFill="1" applyBorder="1" applyAlignment="1" applyProtection="1">
      <alignment vertical="center"/>
      <protection locked="0"/>
    </xf>
    <xf numFmtId="0" fontId="5" fillId="3" borderId="10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3" fillId="10" borderId="15" xfId="0" applyFont="1" applyFill="1" applyBorder="1" applyAlignment="1">
      <alignment horizontal="right" vertical="center" wrapText="1"/>
    </xf>
    <xf numFmtId="0" fontId="13" fillId="10" borderId="14" xfId="0" applyFont="1" applyFill="1" applyBorder="1" applyAlignment="1">
      <alignment horizontal="right" vertical="center"/>
    </xf>
    <xf numFmtId="0" fontId="13" fillId="10" borderId="7" xfId="0" applyFont="1" applyFill="1" applyBorder="1" applyAlignment="1">
      <alignment horizontal="right" vertical="center"/>
    </xf>
    <xf numFmtId="44" fontId="19" fillId="10" borderId="0" xfId="0" applyNumberFormat="1" applyFont="1" applyFill="1" applyBorder="1" applyAlignment="1">
      <alignment vertical="center"/>
    </xf>
    <xf numFmtId="0" fontId="20" fillId="10" borderId="7" xfId="0" applyFont="1" applyFill="1" applyBorder="1" applyAlignment="1">
      <alignment vertical="center"/>
    </xf>
    <xf numFmtId="0" fontId="20" fillId="10" borderId="0" xfId="0" applyFont="1" applyFill="1" applyBorder="1" applyAlignment="1">
      <alignment vertical="center"/>
    </xf>
    <xf numFmtId="44" fontId="5" fillId="3" borderId="10" xfId="1" applyFont="1" applyFill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492"/>
  <sheetViews>
    <sheetView tabSelected="1" workbookViewId="0">
      <selection activeCell="E4" sqref="E4"/>
    </sheetView>
  </sheetViews>
  <sheetFormatPr defaultRowHeight="12.75" x14ac:dyDescent="0.2"/>
  <cols>
    <col min="1" max="1" width="3.85546875" style="20" bestFit="1" customWidth="1"/>
    <col min="2" max="2" width="65.85546875" style="6" customWidth="1"/>
    <col min="3" max="3" width="13.42578125" style="1" bestFit="1" customWidth="1"/>
    <col min="4" max="4" width="21.42578125" style="8" customWidth="1"/>
    <col min="5" max="5" width="14.7109375" style="30" customWidth="1"/>
    <col min="6" max="6" width="13.5703125" style="30" customWidth="1"/>
    <col min="7" max="7" width="29.28515625" style="84" customWidth="1"/>
    <col min="8" max="8" width="14.85546875" style="30" bestFit="1" customWidth="1"/>
    <col min="9" max="9" width="50.5703125" style="52" customWidth="1"/>
    <col min="10" max="10" width="9.85546875" style="41" customWidth="1"/>
    <col min="11" max="11" width="14.28515625" style="42" customWidth="1"/>
    <col min="12" max="12" width="15.28515625" style="42" customWidth="1"/>
    <col min="13" max="24" width="9.140625" style="89"/>
    <col min="25" max="47" width="9.140625" style="24"/>
    <col min="48" max="16384" width="9.140625" style="1"/>
  </cols>
  <sheetData>
    <row r="1" spans="1:47" ht="21.75" customHeight="1" x14ac:dyDescent="0.25">
      <c r="A1" s="92" t="s">
        <v>466</v>
      </c>
      <c r="B1" s="93"/>
      <c r="C1" s="93"/>
      <c r="D1" s="93"/>
      <c r="E1" s="93"/>
      <c r="F1" s="93"/>
      <c r="G1" s="93"/>
      <c r="H1" s="93"/>
      <c r="I1" s="59"/>
    </row>
    <row r="2" spans="1:47" ht="25.5" customHeight="1" x14ac:dyDescent="0.2">
      <c r="A2" s="94" t="s">
        <v>468</v>
      </c>
      <c r="B2" s="95"/>
      <c r="C2" s="95"/>
      <c r="D2" s="95"/>
      <c r="E2" s="95"/>
      <c r="F2" s="95"/>
      <c r="G2" s="95"/>
      <c r="H2" s="95"/>
      <c r="I2" s="60"/>
    </row>
    <row r="3" spans="1:47" ht="15" x14ac:dyDescent="0.25">
      <c r="A3" s="96"/>
      <c r="B3" s="97"/>
      <c r="C3" s="35" t="s">
        <v>418</v>
      </c>
      <c r="D3" s="36" t="s">
        <v>419</v>
      </c>
      <c r="E3" s="37" t="s">
        <v>420</v>
      </c>
      <c r="F3" s="38" t="s">
        <v>421</v>
      </c>
      <c r="G3" s="19" t="s">
        <v>422</v>
      </c>
      <c r="H3" s="64" t="s">
        <v>423</v>
      </c>
      <c r="I3" s="61"/>
    </row>
    <row r="4" spans="1:47" s="9" customFormat="1" ht="21.75" customHeight="1" x14ac:dyDescent="0.25">
      <c r="A4" s="102" t="s">
        <v>425</v>
      </c>
      <c r="B4" s="103"/>
      <c r="C4" s="103"/>
      <c r="D4" s="34" t="s">
        <v>428</v>
      </c>
      <c r="E4" s="88"/>
      <c r="F4" s="29"/>
      <c r="G4" s="76"/>
      <c r="H4" s="65"/>
      <c r="I4" s="52"/>
      <c r="J4" s="43" t="s">
        <v>427</v>
      </c>
      <c r="K4" s="44">
        <f>E4</f>
        <v>0</v>
      </c>
      <c r="L4" s="44">
        <f>SUM(F6:F10)</f>
        <v>0</v>
      </c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</row>
    <row r="5" spans="1:47" x14ac:dyDescent="0.2">
      <c r="A5" s="21"/>
      <c r="B5" s="10" t="s">
        <v>0</v>
      </c>
      <c r="C5" s="11"/>
      <c r="D5" s="12"/>
      <c r="E5" s="45"/>
      <c r="F5" s="46"/>
      <c r="G5" s="77"/>
      <c r="H5" s="66"/>
    </row>
    <row r="6" spans="1:47" x14ac:dyDescent="0.2">
      <c r="A6" s="22">
        <v>1</v>
      </c>
      <c r="B6" s="4" t="s">
        <v>1</v>
      </c>
      <c r="C6" s="2" t="s">
        <v>2</v>
      </c>
      <c r="D6" s="3" t="s">
        <v>3</v>
      </c>
      <c r="E6" s="39"/>
      <c r="F6" s="30">
        <f>A6*E6</f>
        <v>0</v>
      </c>
      <c r="G6" s="78"/>
      <c r="H6" s="67"/>
    </row>
    <row r="7" spans="1:47" x14ac:dyDescent="0.2">
      <c r="A7" s="23">
        <v>1</v>
      </c>
      <c r="B7" s="13" t="s">
        <v>4</v>
      </c>
      <c r="C7" s="14" t="s">
        <v>5</v>
      </c>
      <c r="D7" s="15" t="s">
        <v>6</v>
      </c>
      <c r="E7" s="40"/>
      <c r="F7" s="30">
        <f>A7*E7</f>
        <v>0</v>
      </c>
      <c r="G7" s="75"/>
      <c r="H7" s="68"/>
    </row>
    <row r="8" spans="1:47" x14ac:dyDescent="0.2">
      <c r="A8" s="21"/>
      <c r="B8" s="10" t="s">
        <v>7</v>
      </c>
      <c r="C8" s="16"/>
      <c r="D8" s="17"/>
      <c r="E8" s="47"/>
      <c r="F8" s="48"/>
      <c r="G8" s="77"/>
      <c r="H8" s="66"/>
    </row>
    <row r="9" spans="1:47" x14ac:dyDescent="0.2">
      <c r="A9" s="22">
        <v>1</v>
      </c>
      <c r="B9" s="4" t="s">
        <v>7</v>
      </c>
      <c r="C9" s="2" t="s">
        <v>8</v>
      </c>
      <c r="D9" s="3" t="s">
        <v>9</v>
      </c>
      <c r="E9" s="39"/>
      <c r="F9" s="30">
        <f>A9*E9</f>
        <v>0</v>
      </c>
      <c r="G9" s="78"/>
      <c r="H9" s="67"/>
    </row>
    <row r="10" spans="1:47" x14ac:dyDescent="0.2">
      <c r="A10" s="23">
        <v>1</v>
      </c>
      <c r="B10" s="13" t="s">
        <v>10</v>
      </c>
      <c r="C10" s="14"/>
      <c r="D10" s="15"/>
      <c r="E10" s="40"/>
      <c r="F10" s="30">
        <f>A10*E10</f>
        <v>0</v>
      </c>
      <c r="G10" s="75"/>
      <c r="H10" s="68"/>
    </row>
    <row r="11" spans="1:47" s="26" customFormat="1" ht="21.75" customHeight="1" x14ac:dyDescent="0.25">
      <c r="A11" s="102" t="s">
        <v>426</v>
      </c>
      <c r="B11" s="103"/>
      <c r="C11" s="25"/>
      <c r="D11" s="34" t="s">
        <v>428</v>
      </c>
      <c r="E11" s="88"/>
      <c r="F11" s="32"/>
      <c r="G11" s="79"/>
      <c r="H11" s="69"/>
      <c r="I11" s="53"/>
      <c r="J11" s="43" t="s">
        <v>429</v>
      </c>
      <c r="K11" s="44">
        <f>E11</f>
        <v>0</v>
      </c>
      <c r="L11" s="44">
        <f>SUM(F13:F49)</f>
        <v>0</v>
      </c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</row>
    <row r="12" spans="1:47" x14ac:dyDescent="0.2">
      <c r="A12" s="21"/>
      <c r="B12" s="10" t="s">
        <v>11</v>
      </c>
      <c r="C12" s="16"/>
      <c r="D12" s="17"/>
      <c r="E12" s="47"/>
      <c r="F12" s="48"/>
      <c r="G12" s="77"/>
      <c r="H12" s="66"/>
    </row>
    <row r="13" spans="1:47" x14ac:dyDescent="0.2">
      <c r="A13" s="22">
        <v>6</v>
      </c>
      <c r="B13" s="4" t="s">
        <v>12</v>
      </c>
      <c r="C13" s="4" t="s">
        <v>2</v>
      </c>
      <c r="D13" s="3" t="s">
        <v>13</v>
      </c>
      <c r="E13" s="39"/>
      <c r="F13" s="30">
        <f t="shared" ref="F13:F17" si="0">A13*E13</f>
        <v>0</v>
      </c>
      <c r="G13" s="78"/>
      <c r="H13" s="67"/>
    </row>
    <row r="14" spans="1:47" x14ac:dyDescent="0.2">
      <c r="A14" s="22">
        <v>1</v>
      </c>
      <c r="B14" s="4" t="s">
        <v>14</v>
      </c>
      <c r="C14" s="4" t="s">
        <v>2</v>
      </c>
      <c r="D14" s="3" t="s">
        <v>15</v>
      </c>
      <c r="E14" s="39"/>
      <c r="F14" s="30">
        <f t="shared" si="0"/>
        <v>0</v>
      </c>
      <c r="G14" s="78"/>
      <c r="H14" s="67"/>
    </row>
    <row r="15" spans="1:47" x14ac:dyDescent="0.2">
      <c r="A15" s="22">
        <v>7</v>
      </c>
      <c r="B15" s="4" t="s">
        <v>4</v>
      </c>
      <c r="C15" s="2" t="s">
        <v>5</v>
      </c>
      <c r="D15" s="3" t="s">
        <v>16</v>
      </c>
      <c r="E15" s="39"/>
      <c r="F15" s="30">
        <f t="shared" si="0"/>
        <v>0</v>
      </c>
      <c r="G15" s="78"/>
      <c r="H15" s="67"/>
    </row>
    <row r="16" spans="1:47" ht="25.5" x14ac:dyDescent="0.2">
      <c r="A16" s="22">
        <v>1</v>
      </c>
      <c r="B16" s="4" t="s">
        <v>17</v>
      </c>
      <c r="C16" s="2" t="s">
        <v>18</v>
      </c>
      <c r="D16" s="3" t="s">
        <v>19</v>
      </c>
      <c r="E16" s="39"/>
      <c r="F16" s="30">
        <f t="shared" si="0"/>
        <v>0</v>
      </c>
      <c r="G16" s="78"/>
      <c r="H16" s="67"/>
    </row>
    <row r="17" spans="1:8" x14ac:dyDescent="0.2">
      <c r="A17" s="23">
        <v>1</v>
      </c>
      <c r="B17" s="13" t="s">
        <v>20</v>
      </c>
      <c r="C17" s="14" t="s">
        <v>18</v>
      </c>
      <c r="D17" s="15">
        <v>1013576</v>
      </c>
      <c r="E17" s="40"/>
      <c r="F17" s="30">
        <f t="shared" si="0"/>
        <v>0</v>
      </c>
      <c r="G17" s="75"/>
      <c r="H17" s="68"/>
    </row>
    <row r="18" spans="1:8" x14ac:dyDescent="0.2">
      <c r="A18" s="21"/>
      <c r="B18" s="10" t="s">
        <v>21</v>
      </c>
      <c r="C18" s="18"/>
      <c r="D18" s="17"/>
      <c r="E18" s="47"/>
      <c r="F18" s="48"/>
      <c r="G18" s="77"/>
      <c r="H18" s="66"/>
    </row>
    <row r="19" spans="1:8" x14ac:dyDescent="0.2">
      <c r="A19" s="22"/>
      <c r="B19" s="7" t="s">
        <v>10</v>
      </c>
      <c r="C19" s="4"/>
      <c r="D19" s="3"/>
      <c r="E19" s="49"/>
      <c r="F19" s="50"/>
      <c r="G19" s="80"/>
      <c r="H19" s="70"/>
    </row>
    <row r="20" spans="1:8" x14ac:dyDescent="0.2">
      <c r="A20" s="22">
        <v>7</v>
      </c>
      <c r="B20" s="4" t="s">
        <v>22</v>
      </c>
      <c r="C20" s="4" t="s">
        <v>23</v>
      </c>
      <c r="D20" s="3" t="s">
        <v>24</v>
      </c>
      <c r="E20" s="39"/>
      <c r="F20" s="30">
        <f>A20*E20</f>
        <v>0</v>
      </c>
      <c r="G20" s="78"/>
      <c r="H20" s="67"/>
    </row>
    <row r="21" spans="1:8" x14ac:dyDescent="0.2">
      <c r="A21" s="22"/>
      <c r="B21" s="5" t="s">
        <v>25</v>
      </c>
      <c r="C21" s="4"/>
      <c r="D21" s="3"/>
      <c r="E21" s="49"/>
      <c r="F21" s="50"/>
      <c r="G21" s="80"/>
      <c r="H21" s="70"/>
    </row>
    <row r="22" spans="1:8" x14ac:dyDescent="0.2">
      <c r="A22" s="22">
        <v>7</v>
      </c>
      <c r="B22" s="4" t="s">
        <v>26</v>
      </c>
      <c r="C22" s="4" t="s">
        <v>23</v>
      </c>
      <c r="D22" s="3" t="s">
        <v>27</v>
      </c>
      <c r="E22" s="39"/>
      <c r="F22" s="30">
        <f t="shared" ref="F22:F27" si="1">A22*E22</f>
        <v>0</v>
      </c>
      <c r="G22" s="78"/>
      <c r="H22" s="67"/>
    </row>
    <row r="23" spans="1:8" x14ac:dyDescent="0.2">
      <c r="A23" s="22">
        <v>7</v>
      </c>
      <c r="B23" s="4" t="s">
        <v>28</v>
      </c>
      <c r="C23" s="4" t="s">
        <v>23</v>
      </c>
      <c r="D23" s="3" t="s">
        <v>29</v>
      </c>
      <c r="E23" s="39"/>
      <c r="F23" s="30">
        <f t="shared" si="1"/>
        <v>0</v>
      </c>
      <c r="G23" s="78"/>
      <c r="H23" s="67"/>
    </row>
    <row r="24" spans="1:8" x14ac:dyDescent="0.2">
      <c r="A24" s="22">
        <v>6</v>
      </c>
      <c r="B24" s="4" t="s">
        <v>30</v>
      </c>
      <c r="C24" s="4" t="s">
        <v>31</v>
      </c>
      <c r="D24" s="3" t="s">
        <v>32</v>
      </c>
      <c r="E24" s="39"/>
      <c r="F24" s="30">
        <f t="shared" si="1"/>
        <v>0</v>
      </c>
      <c r="G24" s="78"/>
      <c r="H24" s="67"/>
    </row>
    <row r="25" spans="1:8" x14ac:dyDescent="0.2">
      <c r="A25" s="22">
        <v>1</v>
      </c>
      <c r="B25" s="4" t="s">
        <v>33</v>
      </c>
      <c r="C25" s="4" t="s">
        <v>34</v>
      </c>
      <c r="D25" s="3" t="s">
        <v>35</v>
      </c>
      <c r="E25" s="39"/>
      <c r="F25" s="30">
        <f t="shared" si="1"/>
        <v>0</v>
      </c>
      <c r="G25" s="78"/>
      <c r="H25" s="67"/>
    </row>
    <row r="26" spans="1:8" x14ac:dyDescent="0.2">
      <c r="A26" s="22">
        <v>1</v>
      </c>
      <c r="B26" s="4" t="s">
        <v>36</v>
      </c>
      <c r="C26" s="4" t="s">
        <v>31</v>
      </c>
      <c r="D26" s="3" t="s">
        <v>37</v>
      </c>
      <c r="E26" s="39"/>
      <c r="F26" s="30">
        <f t="shared" si="1"/>
        <v>0</v>
      </c>
      <c r="G26" s="78"/>
      <c r="H26" s="67"/>
    </row>
    <row r="27" spans="1:8" x14ac:dyDescent="0.2">
      <c r="A27" s="22">
        <v>1</v>
      </c>
      <c r="B27" s="4" t="s">
        <v>38</v>
      </c>
      <c r="C27" s="4" t="s">
        <v>31</v>
      </c>
      <c r="D27" s="3" t="s">
        <v>39</v>
      </c>
      <c r="E27" s="39"/>
      <c r="F27" s="30">
        <f t="shared" si="1"/>
        <v>0</v>
      </c>
      <c r="G27" s="78"/>
      <c r="H27" s="67"/>
    </row>
    <row r="28" spans="1:8" x14ac:dyDescent="0.2">
      <c r="A28" s="22"/>
      <c r="B28" s="5" t="s">
        <v>40</v>
      </c>
      <c r="C28" s="4"/>
      <c r="D28" s="3"/>
      <c r="E28" s="49"/>
      <c r="F28" s="50"/>
      <c r="G28" s="80"/>
      <c r="H28" s="70"/>
    </row>
    <row r="29" spans="1:8" x14ac:dyDescent="0.2">
      <c r="A29" s="22">
        <v>14</v>
      </c>
      <c r="B29" s="4" t="s">
        <v>41</v>
      </c>
      <c r="C29" s="4"/>
      <c r="D29" s="3"/>
      <c r="E29" s="39"/>
      <c r="F29" s="30">
        <f t="shared" ref="F29:F35" si="2">A29*E29</f>
        <v>0</v>
      </c>
      <c r="G29" s="78"/>
      <c r="H29" s="67"/>
    </row>
    <row r="30" spans="1:8" x14ac:dyDescent="0.2">
      <c r="A30" s="22"/>
      <c r="B30" s="4" t="s">
        <v>42</v>
      </c>
      <c r="C30" s="4"/>
      <c r="D30" s="3"/>
      <c r="E30" s="39"/>
      <c r="F30" s="30">
        <f t="shared" si="2"/>
        <v>0</v>
      </c>
      <c r="G30" s="78"/>
      <c r="H30" s="67"/>
    </row>
    <row r="31" spans="1:8" x14ac:dyDescent="0.2">
      <c r="A31" s="22">
        <v>7</v>
      </c>
      <c r="B31" s="4" t="s">
        <v>43</v>
      </c>
      <c r="C31" s="4" t="s">
        <v>23</v>
      </c>
      <c r="D31" s="3" t="s">
        <v>44</v>
      </c>
      <c r="E31" s="39"/>
      <c r="F31" s="30">
        <f t="shared" si="2"/>
        <v>0</v>
      </c>
      <c r="G31" s="78"/>
      <c r="H31" s="67"/>
    </row>
    <row r="32" spans="1:8" ht="25.5" x14ac:dyDescent="0.2">
      <c r="A32" s="22">
        <v>7</v>
      </c>
      <c r="B32" s="4" t="s">
        <v>45</v>
      </c>
      <c r="C32" s="4" t="s">
        <v>23</v>
      </c>
      <c r="D32" s="3" t="s">
        <v>46</v>
      </c>
      <c r="E32" s="39"/>
      <c r="F32" s="30">
        <f t="shared" si="2"/>
        <v>0</v>
      </c>
      <c r="G32" s="78"/>
      <c r="H32" s="67"/>
    </row>
    <row r="33" spans="1:8" ht="25.5" x14ac:dyDescent="0.2">
      <c r="A33" s="22">
        <v>7</v>
      </c>
      <c r="B33" s="4" t="s">
        <v>47</v>
      </c>
      <c r="C33" s="4" t="s">
        <v>23</v>
      </c>
      <c r="D33" s="3" t="s">
        <v>48</v>
      </c>
      <c r="E33" s="39"/>
      <c r="F33" s="30">
        <f t="shared" si="2"/>
        <v>0</v>
      </c>
      <c r="G33" s="78"/>
      <c r="H33" s="67"/>
    </row>
    <row r="34" spans="1:8" ht="25.5" x14ac:dyDescent="0.2">
      <c r="A34" s="22">
        <v>7</v>
      </c>
      <c r="B34" s="4" t="s">
        <v>49</v>
      </c>
      <c r="C34" s="4" t="s">
        <v>23</v>
      </c>
      <c r="D34" s="3" t="s">
        <v>50</v>
      </c>
      <c r="E34" s="39"/>
      <c r="F34" s="30">
        <f t="shared" si="2"/>
        <v>0</v>
      </c>
      <c r="G34" s="78"/>
      <c r="H34" s="67"/>
    </row>
    <row r="35" spans="1:8" x14ac:dyDescent="0.2">
      <c r="A35" s="22">
        <v>7</v>
      </c>
      <c r="B35" s="4" t="s">
        <v>51</v>
      </c>
      <c r="C35" s="4" t="s">
        <v>23</v>
      </c>
      <c r="D35" s="3" t="s">
        <v>52</v>
      </c>
      <c r="E35" s="39"/>
      <c r="F35" s="30">
        <f t="shared" si="2"/>
        <v>0</v>
      </c>
      <c r="G35" s="78"/>
      <c r="H35" s="67"/>
    </row>
    <row r="36" spans="1:8" x14ac:dyDescent="0.2">
      <c r="A36" s="22"/>
      <c r="B36" s="7" t="s">
        <v>53</v>
      </c>
      <c r="C36" s="4"/>
      <c r="D36" s="3"/>
      <c r="E36" s="49"/>
      <c r="F36" s="50"/>
      <c r="G36" s="80"/>
      <c r="H36" s="70"/>
    </row>
    <row r="37" spans="1:8" ht="25.5" x14ac:dyDescent="0.2">
      <c r="A37" s="22">
        <v>5</v>
      </c>
      <c r="B37" s="4" t="s">
        <v>54</v>
      </c>
      <c r="C37" s="4" t="s">
        <v>55</v>
      </c>
      <c r="D37" s="3" t="s">
        <v>56</v>
      </c>
      <c r="E37" s="39"/>
      <c r="F37" s="30">
        <f t="shared" ref="F37:F43" si="3">A37*E37</f>
        <v>0</v>
      </c>
      <c r="G37" s="78"/>
      <c r="H37" s="67"/>
    </row>
    <row r="38" spans="1:8" x14ac:dyDescent="0.2">
      <c r="A38" s="22">
        <v>5</v>
      </c>
      <c r="B38" s="4" t="s">
        <v>57</v>
      </c>
      <c r="C38" s="4"/>
      <c r="D38" s="3"/>
      <c r="E38" s="39"/>
      <c r="F38" s="30">
        <f t="shared" si="3"/>
        <v>0</v>
      </c>
      <c r="G38" s="78"/>
      <c r="H38" s="67"/>
    </row>
    <row r="39" spans="1:8" x14ac:dyDescent="0.2">
      <c r="A39" s="22">
        <v>1</v>
      </c>
      <c r="B39" s="4" t="s">
        <v>58</v>
      </c>
      <c r="C39" s="4" t="s">
        <v>55</v>
      </c>
      <c r="D39" s="3" t="s">
        <v>59</v>
      </c>
      <c r="E39" s="39"/>
      <c r="F39" s="30">
        <f t="shared" si="3"/>
        <v>0</v>
      </c>
      <c r="G39" s="78"/>
      <c r="H39" s="67"/>
    </row>
    <row r="40" spans="1:8" x14ac:dyDescent="0.2">
      <c r="A40" s="22">
        <v>1</v>
      </c>
      <c r="B40" s="4" t="s">
        <v>60</v>
      </c>
      <c r="C40" s="4" t="s">
        <v>55</v>
      </c>
      <c r="D40" s="3"/>
      <c r="E40" s="39"/>
      <c r="F40" s="30">
        <f t="shared" si="3"/>
        <v>0</v>
      </c>
      <c r="G40" s="78"/>
      <c r="H40" s="67"/>
    </row>
    <row r="41" spans="1:8" x14ac:dyDescent="0.2">
      <c r="A41" s="22">
        <v>1</v>
      </c>
      <c r="B41" s="4" t="s">
        <v>61</v>
      </c>
      <c r="C41" s="4" t="s">
        <v>55</v>
      </c>
      <c r="D41" s="3"/>
      <c r="E41" s="39"/>
      <c r="F41" s="30">
        <f t="shared" si="3"/>
        <v>0</v>
      </c>
      <c r="G41" s="78"/>
      <c r="H41" s="67"/>
    </row>
    <row r="42" spans="1:8" x14ac:dyDescent="0.2">
      <c r="A42" s="22">
        <v>1</v>
      </c>
      <c r="B42" s="4" t="s">
        <v>62</v>
      </c>
      <c r="C42" s="4" t="s">
        <v>55</v>
      </c>
      <c r="D42" s="3"/>
      <c r="E42" s="39"/>
      <c r="F42" s="30">
        <f t="shared" si="3"/>
        <v>0</v>
      </c>
      <c r="G42" s="78"/>
      <c r="H42" s="67"/>
    </row>
    <row r="43" spans="1:8" x14ac:dyDescent="0.2">
      <c r="A43" s="22">
        <v>1</v>
      </c>
      <c r="B43" s="4" t="s">
        <v>63</v>
      </c>
      <c r="C43" s="4" t="s">
        <v>55</v>
      </c>
      <c r="D43" s="3"/>
      <c r="E43" s="39"/>
      <c r="F43" s="30">
        <f t="shared" si="3"/>
        <v>0</v>
      </c>
      <c r="G43" s="78"/>
      <c r="H43" s="67"/>
    </row>
    <row r="44" spans="1:8" x14ac:dyDescent="0.2">
      <c r="A44" s="22"/>
      <c r="B44" s="5" t="s">
        <v>64</v>
      </c>
      <c r="C44" s="4"/>
      <c r="D44" s="3"/>
      <c r="E44" s="49"/>
      <c r="F44" s="50"/>
      <c r="G44" s="80"/>
      <c r="H44" s="70"/>
    </row>
    <row r="45" spans="1:8" x14ac:dyDescent="0.2">
      <c r="A45" s="22">
        <v>5</v>
      </c>
      <c r="B45" s="4" t="s">
        <v>65</v>
      </c>
      <c r="C45" s="4" t="s">
        <v>66</v>
      </c>
      <c r="D45" s="3">
        <v>7937</v>
      </c>
      <c r="E45" s="39"/>
      <c r="F45" s="30">
        <f>A45*E45</f>
        <v>0</v>
      </c>
      <c r="G45" s="78"/>
      <c r="H45" s="67"/>
    </row>
    <row r="46" spans="1:8" x14ac:dyDescent="0.2">
      <c r="A46" s="22"/>
      <c r="B46" s="5" t="s">
        <v>67</v>
      </c>
      <c r="C46" s="4"/>
      <c r="D46" s="3"/>
      <c r="E46" s="49"/>
      <c r="F46" s="50"/>
      <c r="G46" s="80"/>
      <c r="H46" s="70"/>
    </row>
    <row r="47" spans="1:8" x14ac:dyDescent="0.2">
      <c r="A47" s="22">
        <v>3</v>
      </c>
      <c r="B47" s="4" t="s">
        <v>68</v>
      </c>
      <c r="C47" s="4" t="s">
        <v>5</v>
      </c>
      <c r="D47" s="3" t="s">
        <v>69</v>
      </c>
      <c r="E47" s="39"/>
      <c r="F47" s="30">
        <f t="shared" ref="F47:F49" si="4">A47*E47</f>
        <v>0</v>
      </c>
      <c r="G47" s="78"/>
      <c r="H47" s="67"/>
    </row>
    <row r="48" spans="1:8" ht="38.25" x14ac:dyDescent="0.2">
      <c r="A48" s="22">
        <v>2</v>
      </c>
      <c r="B48" s="4" t="s">
        <v>70</v>
      </c>
      <c r="C48" s="4" t="s">
        <v>71</v>
      </c>
      <c r="D48" s="3" t="s">
        <v>72</v>
      </c>
      <c r="E48" s="39"/>
      <c r="F48" s="30">
        <f t="shared" si="4"/>
        <v>0</v>
      </c>
      <c r="G48" s="78"/>
      <c r="H48" s="67"/>
    </row>
    <row r="49" spans="1:47" x14ac:dyDescent="0.2">
      <c r="A49" s="23">
        <v>7</v>
      </c>
      <c r="B49" s="13" t="s">
        <v>73</v>
      </c>
      <c r="C49" s="13" t="s">
        <v>13</v>
      </c>
      <c r="D49" s="15"/>
      <c r="E49" s="40"/>
      <c r="F49" s="31">
        <f t="shared" si="4"/>
        <v>0</v>
      </c>
      <c r="G49" s="75"/>
      <c r="H49" s="68"/>
    </row>
    <row r="50" spans="1:47" s="26" customFormat="1" ht="21.75" customHeight="1" x14ac:dyDescent="0.25">
      <c r="A50" s="104" t="s">
        <v>431</v>
      </c>
      <c r="B50" s="105"/>
      <c r="C50" s="27"/>
      <c r="D50" s="34" t="s">
        <v>428</v>
      </c>
      <c r="E50" s="88"/>
      <c r="F50" s="33"/>
      <c r="G50" s="81"/>
      <c r="H50" s="71"/>
      <c r="I50" s="53"/>
      <c r="J50" s="43" t="s">
        <v>430</v>
      </c>
      <c r="K50" s="44">
        <f>E50</f>
        <v>0</v>
      </c>
      <c r="L50" s="44">
        <f>SUM(F52:F65)</f>
        <v>0</v>
      </c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</row>
    <row r="51" spans="1:47" x14ac:dyDescent="0.2">
      <c r="A51" s="21"/>
      <c r="B51" s="10" t="s">
        <v>11</v>
      </c>
      <c r="C51" s="16"/>
      <c r="D51" s="17"/>
      <c r="E51" s="47"/>
      <c r="F51" s="48"/>
      <c r="G51" s="77"/>
      <c r="H51" s="66"/>
    </row>
    <row r="52" spans="1:47" x14ac:dyDescent="0.2">
      <c r="A52" s="22">
        <v>1</v>
      </c>
      <c r="B52" s="4" t="s">
        <v>1</v>
      </c>
      <c r="C52" s="4" t="s">
        <v>2</v>
      </c>
      <c r="D52" s="3" t="s">
        <v>74</v>
      </c>
      <c r="E52" s="39"/>
      <c r="F52" s="30">
        <f t="shared" ref="F52:F53" si="5">A52*E52</f>
        <v>0</v>
      </c>
      <c r="G52" s="78"/>
      <c r="H52" s="67"/>
    </row>
    <row r="53" spans="1:47" x14ac:dyDescent="0.2">
      <c r="A53" s="22">
        <v>1</v>
      </c>
      <c r="B53" s="4" t="s">
        <v>4</v>
      </c>
      <c r="C53" s="2"/>
      <c r="D53" s="3" t="s">
        <v>16</v>
      </c>
      <c r="E53" s="39"/>
      <c r="F53" s="30">
        <f t="shared" si="5"/>
        <v>0</v>
      </c>
      <c r="G53" s="78"/>
      <c r="H53" s="67"/>
    </row>
    <row r="54" spans="1:47" x14ac:dyDescent="0.2">
      <c r="A54" s="22"/>
      <c r="B54" s="5" t="s">
        <v>21</v>
      </c>
      <c r="C54" s="4"/>
      <c r="D54" s="3"/>
      <c r="E54" s="49"/>
      <c r="F54" s="50"/>
      <c r="G54" s="80"/>
      <c r="H54" s="70"/>
    </row>
    <row r="55" spans="1:47" x14ac:dyDescent="0.2">
      <c r="A55" s="22"/>
      <c r="B55" s="5" t="s">
        <v>25</v>
      </c>
      <c r="C55" s="4"/>
      <c r="D55" s="3"/>
      <c r="E55" s="49"/>
      <c r="F55" s="50"/>
      <c r="G55" s="80"/>
      <c r="H55" s="70"/>
    </row>
    <row r="56" spans="1:47" x14ac:dyDescent="0.2">
      <c r="A56" s="22">
        <v>1</v>
      </c>
      <c r="B56" s="4" t="s">
        <v>75</v>
      </c>
      <c r="C56" s="4" t="s">
        <v>31</v>
      </c>
      <c r="D56" s="3" t="s">
        <v>76</v>
      </c>
      <c r="E56" s="39"/>
      <c r="F56" s="30">
        <f t="shared" ref="F56:F59" si="6">A56*E56</f>
        <v>0</v>
      </c>
      <c r="G56" s="78"/>
      <c r="H56" s="67"/>
    </row>
    <row r="57" spans="1:47" x14ac:dyDescent="0.2">
      <c r="A57" s="22">
        <v>2</v>
      </c>
      <c r="B57" s="4" t="s">
        <v>77</v>
      </c>
      <c r="C57" s="4" t="s">
        <v>31</v>
      </c>
      <c r="D57" s="3" t="s">
        <v>78</v>
      </c>
      <c r="E57" s="39"/>
      <c r="F57" s="30">
        <f t="shared" si="6"/>
        <v>0</v>
      </c>
      <c r="G57" s="78"/>
      <c r="H57" s="67"/>
    </row>
    <row r="58" spans="1:47" x14ac:dyDescent="0.2">
      <c r="A58" s="22">
        <v>1</v>
      </c>
      <c r="B58" s="4" t="s">
        <v>79</v>
      </c>
      <c r="C58" s="4" t="s">
        <v>31</v>
      </c>
      <c r="D58" s="3" t="s">
        <v>80</v>
      </c>
      <c r="E58" s="39"/>
      <c r="F58" s="30">
        <f t="shared" si="6"/>
        <v>0</v>
      </c>
      <c r="G58" s="78"/>
      <c r="H58" s="67"/>
    </row>
    <row r="59" spans="1:47" x14ac:dyDescent="0.2">
      <c r="A59" s="22">
        <v>1</v>
      </c>
      <c r="B59" s="4" t="s">
        <v>81</v>
      </c>
      <c r="C59" s="4" t="s">
        <v>31</v>
      </c>
      <c r="D59" s="3" t="s">
        <v>82</v>
      </c>
      <c r="E59" s="39"/>
      <c r="F59" s="30">
        <f t="shared" si="6"/>
        <v>0</v>
      </c>
      <c r="G59" s="78"/>
      <c r="H59" s="67"/>
    </row>
    <row r="60" spans="1:47" x14ac:dyDescent="0.2">
      <c r="A60" s="22"/>
      <c r="B60" s="5" t="s">
        <v>40</v>
      </c>
      <c r="C60" s="4"/>
      <c r="D60" s="3"/>
      <c r="E60" s="49"/>
      <c r="F60" s="50"/>
      <c r="G60" s="80"/>
      <c r="H60" s="70"/>
    </row>
    <row r="61" spans="1:47" x14ac:dyDescent="0.2">
      <c r="A61" s="22">
        <v>2</v>
      </c>
      <c r="B61" s="4" t="s">
        <v>83</v>
      </c>
      <c r="C61" s="4" t="s">
        <v>24</v>
      </c>
      <c r="D61" s="3"/>
      <c r="E61" s="39"/>
      <c r="F61" s="30">
        <f t="shared" ref="F61" si="7">A61*E61</f>
        <v>0</v>
      </c>
      <c r="G61" s="78"/>
      <c r="H61" s="67"/>
    </row>
    <row r="62" spans="1:47" x14ac:dyDescent="0.2">
      <c r="A62" s="22"/>
      <c r="B62" s="5" t="s">
        <v>64</v>
      </c>
      <c r="C62" s="4"/>
      <c r="D62" s="3"/>
      <c r="E62" s="49"/>
      <c r="F62" s="50"/>
      <c r="G62" s="80"/>
      <c r="H62" s="70"/>
    </row>
    <row r="63" spans="1:47" x14ac:dyDescent="0.2">
      <c r="A63" s="22">
        <v>1</v>
      </c>
      <c r="B63" s="4" t="s">
        <v>84</v>
      </c>
      <c r="C63" s="4" t="s">
        <v>66</v>
      </c>
      <c r="D63" s="3">
        <v>7937</v>
      </c>
      <c r="E63" s="39"/>
      <c r="F63" s="30">
        <f t="shared" ref="F63" si="8">A63*E63</f>
        <v>0</v>
      </c>
      <c r="G63" s="78"/>
      <c r="H63" s="67"/>
    </row>
    <row r="64" spans="1:47" x14ac:dyDescent="0.2">
      <c r="A64" s="22"/>
      <c r="B64" s="5" t="s">
        <v>67</v>
      </c>
      <c r="C64" s="4"/>
      <c r="D64" s="3"/>
      <c r="E64" s="49"/>
      <c r="F64" s="50"/>
      <c r="G64" s="80"/>
      <c r="H64" s="70"/>
    </row>
    <row r="65" spans="1:47" x14ac:dyDescent="0.2">
      <c r="A65" s="23">
        <v>1</v>
      </c>
      <c r="B65" s="13" t="s">
        <v>73</v>
      </c>
      <c r="C65" s="13" t="s">
        <v>13</v>
      </c>
      <c r="D65" s="15"/>
      <c r="E65" s="40"/>
      <c r="F65" s="30">
        <f t="shared" ref="F65" si="9">A65*E65</f>
        <v>0</v>
      </c>
      <c r="G65" s="75"/>
      <c r="H65" s="68"/>
    </row>
    <row r="66" spans="1:47" s="26" customFormat="1" ht="21.75" customHeight="1" x14ac:dyDescent="0.25">
      <c r="A66" s="102" t="s">
        <v>432</v>
      </c>
      <c r="B66" s="103"/>
      <c r="C66" s="25"/>
      <c r="D66" s="34" t="s">
        <v>428</v>
      </c>
      <c r="E66" s="88"/>
      <c r="F66" s="32"/>
      <c r="G66" s="79"/>
      <c r="H66" s="69"/>
      <c r="I66" s="53"/>
      <c r="J66" s="43" t="s">
        <v>433</v>
      </c>
      <c r="K66" s="44">
        <f>E66</f>
        <v>0</v>
      </c>
      <c r="L66" s="44">
        <f>SUM(F68:F104)</f>
        <v>0</v>
      </c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</row>
    <row r="67" spans="1:47" x14ac:dyDescent="0.2">
      <c r="A67" s="21"/>
      <c r="B67" s="10" t="s">
        <v>11</v>
      </c>
      <c r="C67" s="16"/>
      <c r="D67" s="17"/>
      <c r="E67" s="47"/>
      <c r="F67" s="48"/>
      <c r="G67" s="77"/>
      <c r="H67" s="66"/>
    </row>
    <row r="68" spans="1:47" x14ac:dyDescent="0.2">
      <c r="A68" s="22">
        <v>2</v>
      </c>
      <c r="B68" s="4" t="s">
        <v>85</v>
      </c>
      <c r="C68" s="4" t="s">
        <v>86</v>
      </c>
      <c r="D68" s="3" t="s">
        <v>87</v>
      </c>
      <c r="E68" s="39"/>
      <c r="F68" s="30">
        <f t="shared" ref="F68:F70" si="10">A68*E68</f>
        <v>0</v>
      </c>
      <c r="G68" s="78"/>
      <c r="H68" s="67"/>
    </row>
    <row r="69" spans="1:47" x14ac:dyDescent="0.2">
      <c r="A69" s="22">
        <v>1</v>
      </c>
      <c r="B69" s="4" t="s">
        <v>88</v>
      </c>
      <c r="C69" s="2" t="s">
        <v>5</v>
      </c>
      <c r="D69" s="3" t="s">
        <v>89</v>
      </c>
      <c r="E69" s="39"/>
      <c r="F69" s="30">
        <f t="shared" si="10"/>
        <v>0</v>
      </c>
      <c r="G69" s="78"/>
      <c r="H69" s="67"/>
    </row>
    <row r="70" spans="1:47" x14ac:dyDescent="0.2">
      <c r="A70" s="22">
        <v>1</v>
      </c>
      <c r="B70" s="4" t="s">
        <v>90</v>
      </c>
      <c r="C70" s="2" t="s">
        <v>5</v>
      </c>
      <c r="D70" s="3" t="s">
        <v>69</v>
      </c>
      <c r="E70" s="39"/>
      <c r="F70" s="30">
        <f t="shared" si="10"/>
        <v>0</v>
      </c>
      <c r="G70" s="78"/>
      <c r="H70" s="67"/>
    </row>
    <row r="71" spans="1:47" x14ac:dyDescent="0.2">
      <c r="A71" s="22"/>
      <c r="B71" s="5" t="s">
        <v>21</v>
      </c>
      <c r="C71" s="4"/>
      <c r="D71" s="3"/>
      <c r="E71" s="49"/>
      <c r="F71" s="50"/>
      <c r="G71" s="80"/>
      <c r="H71" s="70"/>
    </row>
    <row r="72" spans="1:47" x14ac:dyDescent="0.2">
      <c r="A72" s="22">
        <v>1</v>
      </c>
      <c r="B72" s="4" t="s">
        <v>91</v>
      </c>
      <c r="C72" s="4" t="s">
        <v>31</v>
      </c>
      <c r="D72" s="3" t="s">
        <v>92</v>
      </c>
      <c r="E72" s="39"/>
      <c r="F72" s="30">
        <f t="shared" ref="F72" si="11">A72*E72</f>
        <v>0</v>
      </c>
      <c r="G72" s="78"/>
      <c r="H72" s="67"/>
    </row>
    <row r="73" spans="1:47" x14ac:dyDescent="0.2">
      <c r="A73" s="22"/>
      <c r="B73" s="7" t="s">
        <v>10</v>
      </c>
      <c r="C73" s="4"/>
      <c r="D73" s="3"/>
      <c r="E73" s="49"/>
      <c r="F73" s="50"/>
      <c r="G73" s="80"/>
      <c r="H73" s="70"/>
    </row>
    <row r="74" spans="1:47" x14ac:dyDescent="0.2">
      <c r="A74" s="22">
        <v>1</v>
      </c>
      <c r="B74" s="4" t="s">
        <v>93</v>
      </c>
      <c r="C74" s="4" t="s">
        <v>31</v>
      </c>
      <c r="D74" s="3" t="s">
        <v>94</v>
      </c>
      <c r="E74" s="39"/>
      <c r="F74" s="30">
        <f t="shared" ref="F74:F75" si="12">A74*E74</f>
        <v>0</v>
      </c>
      <c r="G74" s="78"/>
      <c r="H74" s="67"/>
    </row>
    <row r="75" spans="1:47" x14ac:dyDescent="0.2">
      <c r="A75" s="22">
        <v>4</v>
      </c>
      <c r="B75" s="4" t="s">
        <v>95</v>
      </c>
      <c r="C75" s="4" t="s">
        <v>31</v>
      </c>
      <c r="D75" s="3" t="s">
        <v>24</v>
      </c>
      <c r="E75" s="39"/>
      <c r="F75" s="30">
        <f t="shared" si="12"/>
        <v>0</v>
      </c>
      <c r="G75" s="78"/>
      <c r="H75" s="67"/>
    </row>
    <row r="76" spans="1:47" x14ac:dyDescent="0.2">
      <c r="A76" s="22"/>
      <c r="B76" s="5" t="s">
        <v>25</v>
      </c>
      <c r="C76" s="4"/>
      <c r="D76" s="3"/>
      <c r="E76" s="49"/>
      <c r="F76" s="50"/>
      <c r="G76" s="80"/>
      <c r="H76" s="70"/>
    </row>
    <row r="77" spans="1:47" x14ac:dyDescent="0.2">
      <c r="A77" s="22">
        <v>2</v>
      </c>
      <c r="B77" s="4" t="s">
        <v>96</v>
      </c>
      <c r="C77" s="4" t="s">
        <v>97</v>
      </c>
      <c r="D77" s="3" t="s">
        <v>98</v>
      </c>
      <c r="E77" s="39"/>
      <c r="F77" s="30">
        <f t="shared" ref="F77:F80" si="13">A77*E77</f>
        <v>0</v>
      </c>
      <c r="G77" s="78"/>
      <c r="H77" s="67"/>
    </row>
    <row r="78" spans="1:47" x14ac:dyDescent="0.2">
      <c r="A78" s="22">
        <v>2</v>
      </c>
      <c r="B78" s="4" t="s">
        <v>99</v>
      </c>
      <c r="C78" s="4" t="s">
        <v>31</v>
      </c>
      <c r="D78" s="3" t="s">
        <v>100</v>
      </c>
      <c r="E78" s="39"/>
      <c r="F78" s="30">
        <f t="shared" si="13"/>
        <v>0</v>
      </c>
      <c r="G78" s="78"/>
      <c r="H78" s="67"/>
    </row>
    <row r="79" spans="1:47" x14ac:dyDescent="0.2">
      <c r="A79" s="22">
        <v>2</v>
      </c>
      <c r="B79" s="4" t="s">
        <v>101</v>
      </c>
      <c r="C79" s="4" t="s">
        <v>97</v>
      </c>
      <c r="D79" s="3" t="s">
        <v>102</v>
      </c>
      <c r="E79" s="39"/>
      <c r="F79" s="30">
        <f t="shared" si="13"/>
        <v>0</v>
      </c>
      <c r="G79" s="78"/>
      <c r="H79" s="67"/>
    </row>
    <row r="80" spans="1:47" x14ac:dyDescent="0.2">
      <c r="A80" s="22">
        <v>2</v>
      </c>
      <c r="B80" s="4" t="s">
        <v>103</v>
      </c>
      <c r="C80" s="4" t="s">
        <v>31</v>
      </c>
      <c r="D80" s="3" t="s">
        <v>104</v>
      </c>
      <c r="E80" s="39"/>
      <c r="F80" s="30">
        <f t="shared" si="13"/>
        <v>0</v>
      </c>
      <c r="G80" s="78"/>
      <c r="H80" s="67"/>
    </row>
    <row r="81" spans="1:8" x14ac:dyDescent="0.2">
      <c r="A81" s="22"/>
      <c r="B81" s="5" t="s">
        <v>105</v>
      </c>
      <c r="C81" s="4"/>
      <c r="D81" s="3"/>
      <c r="E81" s="49"/>
      <c r="F81" s="50"/>
      <c r="G81" s="80"/>
      <c r="H81" s="70"/>
    </row>
    <row r="82" spans="1:8" x14ac:dyDescent="0.2">
      <c r="A82" s="22">
        <v>2</v>
      </c>
      <c r="B82" s="4" t="s">
        <v>28</v>
      </c>
      <c r="C82" s="4" t="s">
        <v>23</v>
      </c>
      <c r="D82" s="3" t="s">
        <v>29</v>
      </c>
      <c r="E82" s="39"/>
      <c r="F82" s="30">
        <f t="shared" ref="F82" si="14">A82*E82</f>
        <v>0</v>
      </c>
      <c r="G82" s="78"/>
      <c r="H82" s="67"/>
    </row>
    <row r="83" spans="1:8" x14ac:dyDescent="0.2">
      <c r="A83" s="22"/>
      <c r="B83" s="7" t="s">
        <v>53</v>
      </c>
      <c r="C83" s="4"/>
      <c r="D83" s="3"/>
      <c r="E83" s="49"/>
      <c r="F83" s="50"/>
      <c r="G83" s="80"/>
      <c r="H83" s="70"/>
    </row>
    <row r="84" spans="1:8" x14ac:dyDescent="0.2">
      <c r="A84" s="22">
        <v>2</v>
      </c>
      <c r="B84" s="4" t="s">
        <v>106</v>
      </c>
      <c r="C84" s="4" t="s">
        <v>55</v>
      </c>
      <c r="D84" s="3" t="s">
        <v>59</v>
      </c>
      <c r="E84" s="39"/>
      <c r="F84" s="30">
        <f t="shared" ref="F84:F88" si="15">A84*E84</f>
        <v>0</v>
      </c>
      <c r="G84" s="78"/>
      <c r="H84" s="67"/>
    </row>
    <row r="85" spans="1:8" x14ac:dyDescent="0.2">
      <c r="A85" s="22">
        <v>4</v>
      </c>
      <c r="B85" s="4" t="s">
        <v>60</v>
      </c>
      <c r="C85" s="4" t="s">
        <v>55</v>
      </c>
      <c r="D85" s="3"/>
      <c r="E85" s="39"/>
      <c r="F85" s="30">
        <f t="shared" si="15"/>
        <v>0</v>
      </c>
      <c r="G85" s="78"/>
      <c r="H85" s="67"/>
    </row>
    <row r="86" spans="1:8" x14ac:dyDescent="0.2">
      <c r="A86" s="22">
        <v>2</v>
      </c>
      <c r="B86" s="4" t="s">
        <v>61</v>
      </c>
      <c r="C86" s="4" t="s">
        <v>55</v>
      </c>
      <c r="D86" s="3"/>
      <c r="E86" s="39"/>
      <c r="F86" s="30">
        <f t="shared" si="15"/>
        <v>0</v>
      </c>
      <c r="G86" s="78"/>
      <c r="H86" s="67"/>
    </row>
    <row r="87" spans="1:8" x14ac:dyDescent="0.2">
      <c r="A87" s="22">
        <v>2</v>
      </c>
      <c r="B87" s="4" t="s">
        <v>62</v>
      </c>
      <c r="C87" s="4" t="s">
        <v>55</v>
      </c>
      <c r="D87" s="3"/>
      <c r="E87" s="39"/>
      <c r="F87" s="30">
        <f t="shared" si="15"/>
        <v>0</v>
      </c>
      <c r="G87" s="78"/>
      <c r="H87" s="67"/>
    </row>
    <row r="88" spans="1:8" x14ac:dyDescent="0.2">
      <c r="A88" s="22">
        <v>2</v>
      </c>
      <c r="B88" s="4" t="s">
        <v>63</v>
      </c>
      <c r="C88" s="4" t="s">
        <v>55</v>
      </c>
      <c r="D88" s="3"/>
      <c r="E88" s="39"/>
      <c r="F88" s="30">
        <f t="shared" si="15"/>
        <v>0</v>
      </c>
      <c r="G88" s="78"/>
      <c r="H88" s="67"/>
    </row>
    <row r="89" spans="1:8" x14ac:dyDescent="0.2">
      <c r="A89" s="22"/>
      <c r="B89" s="5" t="s">
        <v>107</v>
      </c>
      <c r="C89" s="4"/>
      <c r="D89" s="3"/>
      <c r="E89" s="49"/>
      <c r="F89" s="50"/>
      <c r="G89" s="80"/>
      <c r="H89" s="70"/>
    </row>
    <row r="90" spans="1:8" x14ac:dyDescent="0.2">
      <c r="A90" s="22">
        <v>2</v>
      </c>
      <c r="B90" s="4" t="s">
        <v>108</v>
      </c>
      <c r="C90" s="4" t="s">
        <v>66</v>
      </c>
      <c r="D90" s="3">
        <v>7937</v>
      </c>
      <c r="E90" s="39"/>
      <c r="F90" s="30">
        <f t="shared" ref="F90" si="16">A90*E90</f>
        <v>0</v>
      </c>
      <c r="G90" s="78"/>
      <c r="H90" s="67"/>
    </row>
    <row r="91" spans="1:8" x14ac:dyDescent="0.2">
      <c r="A91" s="22"/>
      <c r="B91" s="5" t="s">
        <v>109</v>
      </c>
      <c r="C91" s="4"/>
      <c r="D91" s="3"/>
      <c r="E91" s="49"/>
      <c r="F91" s="50"/>
      <c r="G91" s="82"/>
      <c r="H91" s="70"/>
    </row>
    <row r="92" spans="1:8" x14ac:dyDescent="0.2">
      <c r="A92" s="22">
        <v>2</v>
      </c>
      <c r="B92" s="4" t="s">
        <v>110</v>
      </c>
      <c r="C92" s="4" t="s">
        <v>111</v>
      </c>
      <c r="D92" s="3" t="s">
        <v>112</v>
      </c>
      <c r="E92" s="39"/>
      <c r="F92" s="30">
        <f t="shared" ref="F92:F99" si="17">A92*E92</f>
        <v>0</v>
      </c>
      <c r="G92" s="78"/>
      <c r="H92" s="67"/>
    </row>
    <row r="93" spans="1:8" x14ac:dyDescent="0.2">
      <c r="A93" s="22">
        <v>2</v>
      </c>
      <c r="B93" s="4" t="s">
        <v>113</v>
      </c>
      <c r="C93" s="4" t="s">
        <v>111</v>
      </c>
      <c r="D93" s="3" t="s">
        <v>114</v>
      </c>
      <c r="E93" s="39"/>
      <c r="F93" s="30">
        <f t="shared" si="17"/>
        <v>0</v>
      </c>
      <c r="G93" s="78"/>
      <c r="H93" s="67"/>
    </row>
    <row r="94" spans="1:8" x14ac:dyDescent="0.2">
      <c r="A94" s="22">
        <v>2</v>
      </c>
      <c r="B94" s="4" t="s">
        <v>115</v>
      </c>
      <c r="C94" s="4" t="s">
        <v>111</v>
      </c>
      <c r="D94" s="3" t="s">
        <v>116</v>
      </c>
      <c r="E94" s="39"/>
      <c r="F94" s="30">
        <f t="shared" si="17"/>
        <v>0</v>
      </c>
      <c r="G94" s="78"/>
      <c r="H94" s="67"/>
    </row>
    <row r="95" spans="1:8" x14ac:dyDescent="0.2">
      <c r="A95" s="22">
        <v>4</v>
      </c>
      <c r="B95" s="4" t="s">
        <v>117</v>
      </c>
      <c r="C95" s="4" t="s">
        <v>111</v>
      </c>
      <c r="D95" s="3" t="s">
        <v>118</v>
      </c>
      <c r="E95" s="39"/>
      <c r="F95" s="30">
        <f t="shared" si="17"/>
        <v>0</v>
      </c>
      <c r="G95" s="78"/>
      <c r="H95" s="67"/>
    </row>
    <row r="96" spans="1:8" x14ac:dyDescent="0.2">
      <c r="A96" s="22">
        <v>4</v>
      </c>
      <c r="B96" s="4" t="s">
        <v>119</v>
      </c>
      <c r="C96" s="4" t="s">
        <v>111</v>
      </c>
      <c r="D96" s="3" t="s">
        <v>120</v>
      </c>
      <c r="E96" s="39"/>
      <c r="F96" s="30">
        <f t="shared" si="17"/>
        <v>0</v>
      </c>
      <c r="G96" s="78"/>
      <c r="H96" s="67"/>
    </row>
    <row r="97" spans="1:47" x14ac:dyDescent="0.2">
      <c r="A97" s="22">
        <v>4</v>
      </c>
      <c r="B97" s="4" t="s">
        <v>121</v>
      </c>
      <c r="C97" s="4" t="s">
        <v>111</v>
      </c>
      <c r="D97" s="3" t="s">
        <v>122</v>
      </c>
      <c r="E97" s="39"/>
      <c r="F97" s="30">
        <f t="shared" si="17"/>
        <v>0</v>
      </c>
      <c r="G97" s="78"/>
      <c r="H97" s="67"/>
    </row>
    <row r="98" spans="1:47" x14ac:dyDescent="0.2">
      <c r="A98" s="22">
        <v>4</v>
      </c>
      <c r="B98" s="4" t="s">
        <v>123</v>
      </c>
      <c r="C98" s="4" t="s">
        <v>111</v>
      </c>
      <c r="D98" s="3" t="s">
        <v>124</v>
      </c>
      <c r="E98" s="39"/>
      <c r="F98" s="30">
        <f t="shared" si="17"/>
        <v>0</v>
      </c>
      <c r="G98" s="78"/>
      <c r="H98" s="67"/>
    </row>
    <row r="99" spans="1:47" x14ac:dyDescent="0.2">
      <c r="A99" s="22">
        <v>2</v>
      </c>
      <c r="B99" s="4" t="s">
        <v>125</v>
      </c>
      <c r="C99" s="4" t="s">
        <v>111</v>
      </c>
      <c r="D99" s="3" t="s">
        <v>126</v>
      </c>
      <c r="E99" s="39"/>
      <c r="F99" s="30">
        <f t="shared" si="17"/>
        <v>0</v>
      </c>
      <c r="G99" s="78"/>
      <c r="H99" s="67"/>
    </row>
    <row r="100" spans="1:47" x14ac:dyDescent="0.2">
      <c r="A100" s="22"/>
      <c r="B100" s="5" t="s">
        <v>64</v>
      </c>
      <c r="C100" s="4"/>
      <c r="D100" s="3"/>
      <c r="E100" s="49"/>
      <c r="F100" s="50"/>
      <c r="G100" s="80"/>
      <c r="H100" s="70"/>
    </row>
    <row r="101" spans="1:47" x14ac:dyDescent="0.2">
      <c r="A101" s="22">
        <v>8</v>
      </c>
      <c r="B101" s="4" t="s">
        <v>127</v>
      </c>
      <c r="C101" s="2" t="s">
        <v>128</v>
      </c>
      <c r="D101" s="3" t="s">
        <v>129</v>
      </c>
      <c r="E101" s="39"/>
      <c r="F101" s="30">
        <f t="shared" ref="F101" si="18">A101*E101</f>
        <v>0</v>
      </c>
      <c r="G101" s="78"/>
      <c r="H101" s="67"/>
    </row>
    <row r="102" spans="1:47" x14ac:dyDescent="0.2">
      <c r="A102" s="22"/>
      <c r="B102" s="5" t="s">
        <v>67</v>
      </c>
      <c r="C102" s="4"/>
      <c r="D102" s="3"/>
      <c r="E102" s="49"/>
      <c r="F102" s="50"/>
      <c r="G102" s="80"/>
      <c r="H102" s="70"/>
    </row>
    <row r="103" spans="1:47" ht="25.5" x14ac:dyDescent="0.2">
      <c r="A103" s="22">
        <v>2</v>
      </c>
      <c r="B103" s="4" t="s">
        <v>130</v>
      </c>
      <c r="C103" s="4" t="s">
        <v>131</v>
      </c>
      <c r="D103" s="3" t="s">
        <v>132</v>
      </c>
      <c r="E103" s="39"/>
      <c r="F103" s="30">
        <f t="shared" ref="F103:F104" si="19">A103*E103</f>
        <v>0</v>
      </c>
      <c r="G103" s="78"/>
      <c r="H103" s="67"/>
    </row>
    <row r="104" spans="1:47" x14ac:dyDescent="0.2">
      <c r="A104" s="22">
        <v>2</v>
      </c>
      <c r="B104" s="4" t="s">
        <v>133</v>
      </c>
      <c r="C104" s="4" t="s">
        <v>131</v>
      </c>
      <c r="D104" s="3" t="s">
        <v>134</v>
      </c>
      <c r="E104" s="39"/>
      <c r="F104" s="30">
        <f t="shared" si="19"/>
        <v>0</v>
      </c>
      <c r="G104" s="78"/>
      <c r="H104" s="67"/>
    </row>
    <row r="105" spans="1:47" s="26" customFormat="1" ht="21.75" customHeight="1" x14ac:dyDescent="0.25">
      <c r="A105" s="102" t="s">
        <v>434</v>
      </c>
      <c r="B105" s="103"/>
      <c r="C105" s="25"/>
      <c r="D105" s="34" t="s">
        <v>428</v>
      </c>
      <c r="E105" s="88"/>
      <c r="F105" s="32"/>
      <c r="G105" s="79"/>
      <c r="H105" s="69"/>
      <c r="I105" s="53"/>
      <c r="J105" s="43" t="s">
        <v>435</v>
      </c>
      <c r="K105" s="44">
        <f>E105</f>
        <v>0</v>
      </c>
      <c r="L105" s="44">
        <f>SUM(F107:F164)</f>
        <v>0</v>
      </c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</row>
    <row r="106" spans="1:47" x14ac:dyDescent="0.2">
      <c r="A106" s="21"/>
      <c r="B106" s="10" t="s">
        <v>11</v>
      </c>
      <c r="C106" s="16"/>
      <c r="D106" s="17"/>
      <c r="E106" s="47"/>
      <c r="F106" s="48"/>
      <c r="G106" s="77"/>
      <c r="H106" s="66"/>
    </row>
    <row r="107" spans="1:47" x14ac:dyDescent="0.2">
      <c r="A107" s="22">
        <v>5</v>
      </c>
      <c r="B107" s="4" t="s">
        <v>85</v>
      </c>
      <c r="C107" s="4" t="s">
        <v>86</v>
      </c>
      <c r="D107" s="3" t="s">
        <v>87</v>
      </c>
      <c r="E107" s="39"/>
      <c r="F107" s="30">
        <f t="shared" ref="F107:F113" si="20">A107*E107</f>
        <v>0</v>
      </c>
      <c r="G107" s="78"/>
      <c r="H107" s="67"/>
    </row>
    <row r="108" spans="1:47" x14ac:dyDescent="0.2">
      <c r="A108" s="22">
        <v>5</v>
      </c>
      <c r="B108" s="4" t="s">
        <v>88</v>
      </c>
      <c r="C108" s="2" t="s">
        <v>5</v>
      </c>
      <c r="D108" s="3" t="s">
        <v>89</v>
      </c>
      <c r="E108" s="39"/>
      <c r="F108" s="30">
        <f t="shared" si="20"/>
        <v>0</v>
      </c>
      <c r="G108" s="78"/>
      <c r="H108" s="67"/>
    </row>
    <row r="109" spans="1:47" x14ac:dyDescent="0.2">
      <c r="A109" s="22">
        <v>1</v>
      </c>
      <c r="B109" s="4" t="s">
        <v>135</v>
      </c>
      <c r="C109" s="2" t="s">
        <v>136</v>
      </c>
      <c r="D109" s="3" t="s">
        <v>137</v>
      </c>
      <c r="E109" s="39"/>
      <c r="F109" s="30">
        <f t="shared" si="20"/>
        <v>0</v>
      </c>
      <c r="G109" s="78"/>
      <c r="H109" s="67"/>
    </row>
    <row r="110" spans="1:47" x14ac:dyDescent="0.2">
      <c r="A110" s="22">
        <v>1</v>
      </c>
      <c r="B110" s="4" t="s">
        <v>138</v>
      </c>
      <c r="C110" s="2" t="s">
        <v>136</v>
      </c>
      <c r="D110" s="3"/>
      <c r="E110" s="39"/>
      <c r="F110" s="30">
        <f t="shared" si="20"/>
        <v>0</v>
      </c>
      <c r="G110" s="78"/>
      <c r="H110" s="67"/>
    </row>
    <row r="111" spans="1:47" x14ac:dyDescent="0.2">
      <c r="A111" s="22">
        <v>1</v>
      </c>
      <c r="B111" s="4" t="s">
        <v>139</v>
      </c>
      <c r="C111" s="2" t="s">
        <v>5</v>
      </c>
      <c r="D111" s="3" t="s">
        <v>140</v>
      </c>
      <c r="E111" s="39"/>
      <c r="F111" s="30">
        <f t="shared" si="20"/>
        <v>0</v>
      </c>
      <c r="G111" s="78"/>
      <c r="H111" s="67"/>
    </row>
    <row r="112" spans="1:47" x14ac:dyDescent="0.2">
      <c r="A112" s="22"/>
      <c r="B112" s="5" t="s">
        <v>21</v>
      </c>
      <c r="C112" s="4"/>
      <c r="D112" s="3"/>
      <c r="E112" s="39"/>
      <c r="F112" s="30">
        <f t="shared" si="20"/>
        <v>0</v>
      </c>
      <c r="G112" s="78"/>
      <c r="H112" s="67"/>
    </row>
    <row r="113" spans="1:8" x14ac:dyDescent="0.2">
      <c r="A113" s="22">
        <v>2</v>
      </c>
      <c r="B113" s="4" t="s">
        <v>141</v>
      </c>
      <c r="C113" s="4" t="s">
        <v>142</v>
      </c>
      <c r="D113" s="3" t="s">
        <v>143</v>
      </c>
      <c r="E113" s="39"/>
      <c r="F113" s="30">
        <f t="shared" si="20"/>
        <v>0</v>
      </c>
      <c r="G113" s="78"/>
      <c r="H113" s="67"/>
    </row>
    <row r="114" spans="1:8" x14ac:dyDescent="0.2">
      <c r="A114" s="22"/>
      <c r="B114" s="7" t="s">
        <v>144</v>
      </c>
      <c r="C114" s="4"/>
      <c r="D114" s="3"/>
      <c r="E114" s="49"/>
      <c r="F114" s="50"/>
      <c r="G114" s="80"/>
      <c r="H114" s="70"/>
    </row>
    <row r="115" spans="1:8" x14ac:dyDescent="0.2">
      <c r="A115" s="22">
        <v>5</v>
      </c>
      <c r="B115" s="4" t="s">
        <v>145</v>
      </c>
      <c r="C115" s="4" t="s">
        <v>23</v>
      </c>
      <c r="D115" s="3" t="s">
        <v>146</v>
      </c>
      <c r="E115" s="39"/>
      <c r="F115" s="30">
        <f t="shared" ref="F115:F116" si="21">A115*E115</f>
        <v>0</v>
      </c>
      <c r="G115" s="78"/>
      <c r="H115" s="67"/>
    </row>
    <row r="116" spans="1:8" x14ac:dyDescent="0.2">
      <c r="A116" s="22">
        <v>5</v>
      </c>
      <c r="B116" s="4" t="s">
        <v>147</v>
      </c>
      <c r="C116" s="4" t="s">
        <v>148</v>
      </c>
      <c r="D116" s="3" t="s">
        <v>149</v>
      </c>
      <c r="E116" s="39"/>
      <c r="F116" s="30">
        <f t="shared" si="21"/>
        <v>0</v>
      </c>
      <c r="G116" s="78"/>
      <c r="H116" s="67"/>
    </row>
    <row r="117" spans="1:8" x14ac:dyDescent="0.2">
      <c r="A117" s="22"/>
      <c r="B117" s="7" t="s">
        <v>10</v>
      </c>
      <c r="C117" s="4"/>
      <c r="D117" s="3"/>
      <c r="E117" s="49"/>
      <c r="F117" s="50"/>
      <c r="G117" s="80"/>
      <c r="H117" s="70"/>
    </row>
    <row r="118" spans="1:8" x14ac:dyDescent="0.2">
      <c r="A118" s="22">
        <v>1</v>
      </c>
      <c r="B118" s="4" t="s">
        <v>93</v>
      </c>
      <c r="C118" s="4" t="s">
        <v>31</v>
      </c>
      <c r="D118" s="3" t="s">
        <v>94</v>
      </c>
      <c r="E118" s="39"/>
      <c r="F118" s="30">
        <f t="shared" ref="F118:F119" si="22">A118*E118</f>
        <v>0</v>
      </c>
      <c r="G118" s="78"/>
      <c r="H118" s="67"/>
    </row>
    <row r="119" spans="1:8" x14ac:dyDescent="0.2">
      <c r="A119" s="22">
        <v>10</v>
      </c>
      <c r="B119" s="4" t="s">
        <v>95</v>
      </c>
      <c r="C119" s="4" t="s">
        <v>31</v>
      </c>
      <c r="D119" s="3" t="s">
        <v>24</v>
      </c>
      <c r="E119" s="39"/>
      <c r="F119" s="30">
        <f t="shared" si="22"/>
        <v>0</v>
      </c>
      <c r="G119" s="78"/>
      <c r="H119" s="67"/>
    </row>
    <row r="120" spans="1:8" x14ac:dyDescent="0.2">
      <c r="A120" s="22"/>
      <c r="B120" s="5" t="s">
        <v>25</v>
      </c>
      <c r="C120" s="4"/>
      <c r="D120" s="3"/>
      <c r="E120" s="49"/>
      <c r="F120" s="50"/>
      <c r="G120" s="80"/>
      <c r="H120" s="70"/>
    </row>
    <row r="121" spans="1:8" x14ac:dyDescent="0.2">
      <c r="A121" s="22">
        <v>5</v>
      </c>
      <c r="B121" s="4" t="s">
        <v>96</v>
      </c>
      <c r="C121" s="4" t="s">
        <v>34</v>
      </c>
      <c r="D121" s="3" t="s">
        <v>98</v>
      </c>
      <c r="E121" s="39"/>
      <c r="F121" s="30">
        <f t="shared" ref="F121:F125" si="23">A121*E121</f>
        <v>0</v>
      </c>
      <c r="G121" s="78"/>
      <c r="H121" s="67"/>
    </row>
    <row r="122" spans="1:8" x14ac:dyDescent="0.2">
      <c r="A122" s="22">
        <v>5</v>
      </c>
      <c r="B122" s="4" t="s">
        <v>99</v>
      </c>
      <c r="C122" s="4" t="s">
        <v>31</v>
      </c>
      <c r="D122" s="3" t="s">
        <v>100</v>
      </c>
      <c r="E122" s="39"/>
      <c r="F122" s="30">
        <f t="shared" si="23"/>
        <v>0</v>
      </c>
      <c r="G122" s="78"/>
      <c r="H122" s="67"/>
    </row>
    <row r="123" spans="1:8" x14ac:dyDescent="0.2">
      <c r="A123" s="22">
        <v>5</v>
      </c>
      <c r="B123" s="4" t="s">
        <v>101</v>
      </c>
      <c r="C123" s="4" t="s">
        <v>34</v>
      </c>
      <c r="D123" s="3" t="s">
        <v>102</v>
      </c>
      <c r="E123" s="39"/>
      <c r="F123" s="30">
        <f t="shared" si="23"/>
        <v>0</v>
      </c>
      <c r="G123" s="78"/>
      <c r="H123" s="67"/>
    </row>
    <row r="124" spans="1:8" x14ac:dyDescent="0.2">
      <c r="A124" s="22">
        <v>5</v>
      </c>
      <c r="B124" s="4" t="s">
        <v>103</v>
      </c>
      <c r="C124" s="4" t="s">
        <v>31</v>
      </c>
      <c r="D124" s="3" t="s">
        <v>104</v>
      </c>
      <c r="E124" s="39"/>
      <c r="F124" s="30">
        <f t="shared" si="23"/>
        <v>0</v>
      </c>
      <c r="G124" s="78"/>
      <c r="H124" s="67"/>
    </row>
    <row r="125" spans="1:8" ht="25.5" x14ac:dyDescent="0.2">
      <c r="A125" s="22">
        <v>10</v>
      </c>
      <c r="B125" s="4" t="s">
        <v>150</v>
      </c>
      <c r="C125" s="4" t="s">
        <v>151</v>
      </c>
      <c r="D125" s="3"/>
      <c r="E125" s="39"/>
      <c r="F125" s="30">
        <f t="shared" si="23"/>
        <v>0</v>
      </c>
      <c r="G125" s="78"/>
      <c r="H125" s="67"/>
    </row>
    <row r="126" spans="1:8" x14ac:dyDescent="0.2">
      <c r="A126" s="22"/>
      <c r="B126" s="5" t="s">
        <v>105</v>
      </c>
      <c r="C126" s="4"/>
      <c r="D126" s="3"/>
      <c r="E126" s="49"/>
      <c r="F126" s="50"/>
      <c r="G126" s="80"/>
      <c r="H126" s="70"/>
    </row>
    <row r="127" spans="1:8" x14ac:dyDescent="0.2">
      <c r="A127" s="22">
        <v>6</v>
      </c>
      <c r="B127" s="4" t="s">
        <v>152</v>
      </c>
      <c r="C127" s="4" t="s">
        <v>23</v>
      </c>
      <c r="D127" s="3" t="s">
        <v>29</v>
      </c>
      <c r="E127" s="39"/>
      <c r="F127" s="30">
        <f t="shared" ref="F127" si="24">A127*E127</f>
        <v>0</v>
      </c>
      <c r="G127" s="78"/>
      <c r="H127" s="67"/>
    </row>
    <row r="128" spans="1:8" x14ac:dyDescent="0.2">
      <c r="A128" s="22"/>
      <c r="B128" s="7" t="s">
        <v>153</v>
      </c>
      <c r="C128" s="4"/>
      <c r="D128" s="3"/>
      <c r="E128" s="49"/>
      <c r="F128" s="50"/>
      <c r="G128" s="80"/>
      <c r="H128" s="70"/>
    </row>
    <row r="129" spans="1:8" x14ac:dyDescent="0.2">
      <c r="A129" s="22">
        <v>3</v>
      </c>
      <c r="B129" s="4" t="s">
        <v>106</v>
      </c>
      <c r="C129" s="4" t="s">
        <v>55</v>
      </c>
      <c r="D129" s="3" t="s">
        <v>59</v>
      </c>
      <c r="E129" s="39"/>
      <c r="F129" s="30">
        <f t="shared" ref="F129:F133" si="25">A129*E129</f>
        <v>0</v>
      </c>
      <c r="G129" s="78"/>
      <c r="H129" s="67"/>
    </row>
    <row r="130" spans="1:8" x14ac:dyDescent="0.2">
      <c r="A130" s="22">
        <v>6</v>
      </c>
      <c r="B130" s="4" t="s">
        <v>60</v>
      </c>
      <c r="C130" s="4" t="s">
        <v>55</v>
      </c>
      <c r="D130" s="3"/>
      <c r="E130" s="39"/>
      <c r="F130" s="30">
        <f t="shared" si="25"/>
        <v>0</v>
      </c>
      <c r="G130" s="78"/>
      <c r="H130" s="67"/>
    </row>
    <row r="131" spans="1:8" x14ac:dyDescent="0.2">
      <c r="A131" s="22">
        <v>3</v>
      </c>
      <c r="B131" s="4" t="s">
        <v>61</v>
      </c>
      <c r="C131" s="4" t="s">
        <v>55</v>
      </c>
      <c r="D131" s="3"/>
      <c r="E131" s="39"/>
      <c r="F131" s="30">
        <f t="shared" si="25"/>
        <v>0</v>
      </c>
      <c r="G131" s="78"/>
      <c r="H131" s="67"/>
    </row>
    <row r="132" spans="1:8" x14ac:dyDescent="0.2">
      <c r="A132" s="22">
        <v>3</v>
      </c>
      <c r="B132" s="4" t="s">
        <v>62</v>
      </c>
      <c r="C132" s="4" t="s">
        <v>55</v>
      </c>
      <c r="D132" s="3" t="s">
        <v>24</v>
      </c>
      <c r="E132" s="39"/>
      <c r="F132" s="30">
        <f t="shared" si="25"/>
        <v>0</v>
      </c>
      <c r="G132" s="78"/>
      <c r="H132" s="67"/>
    </row>
    <row r="133" spans="1:8" x14ac:dyDescent="0.2">
      <c r="A133" s="22">
        <v>3</v>
      </c>
      <c r="B133" s="4" t="s">
        <v>63</v>
      </c>
      <c r="C133" s="4" t="s">
        <v>55</v>
      </c>
      <c r="D133" s="3"/>
      <c r="E133" s="39"/>
      <c r="F133" s="30">
        <f t="shared" si="25"/>
        <v>0</v>
      </c>
      <c r="G133" s="78"/>
      <c r="H133" s="67"/>
    </row>
    <row r="134" spans="1:8" x14ac:dyDescent="0.2">
      <c r="A134" s="22"/>
      <c r="B134" s="5" t="s">
        <v>107</v>
      </c>
      <c r="C134" s="4"/>
      <c r="D134" s="3"/>
      <c r="E134" s="49"/>
      <c r="F134" s="50"/>
      <c r="G134" s="80"/>
      <c r="H134" s="70"/>
    </row>
    <row r="135" spans="1:8" x14ac:dyDescent="0.2">
      <c r="A135" s="22">
        <v>5</v>
      </c>
      <c r="B135" s="4" t="s">
        <v>108</v>
      </c>
      <c r="C135" s="4" t="s">
        <v>66</v>
      </c>
      <c r="D135" s="3">
        <v>7937</v>
      </c>
      <c r="E135" s="39"/>
      <c r="F135" s="30">
        <f t="shared" ref="F135:F140" si="26">A135*E135</f>
        <v>0</v>
      </c>
      <c r="G135" s="78"/>
      <c r="H135" s="67"/>
    </row>
    <row r="136" spans="1:8" x14ac:dyDescent="0.2">
      <c r="A136" s="22">
        <v>5</v>
      </c>
      <c r="B136" s="4" t="s">
        <v>154</v>
      </c>
      <c r="C136" s="4" t="s">
        <v>111</v>
      </c>
      <c r="D136" s="3" t="s">
        <v>155</v>
      </c>
      <c r="E136" s="39"/>
      <c r="F136" s="30">
        <f t="shared" si="26"/>
        <v>0</v>
      </c>
      <c r="G136" s="78"/>
      <c r="H136" s="67"/>
    </row>
    <row r="137" spans="1:8" ht="25.5" x14ac:dyDescent="0.2">
      <c r="A137" s="22">
        <v>5</v>
      </c>
      <c r="B137" s="4" t="s">
        <v>156</v>
      </c>
      <c r="C137" s="4" t="s">
        <v>111</v>
      </c>
      <c r="D137" s="3" t="s">
        <v>157</v>
      </c>
      <c r="E137" s="39"/>
      <c r="F137" s="30">
        <f t="shared" si="26"/>
        <v>0</v>
      </c>
      <c r="G137" s="78"/>
      <c r="H137" s="67"/>
    </row>
    <row r="138" spans="1:8" ht="25.5" x14ac:dyDescent="0.2">
      <c r="A138" s="22">
        <v>30</v>
      </c>
      <c r="B138" s="4" t="s">
        <v>158</v>
      </c>
      <c r="C138" s="4" t="s">
        <v>111</v>
      </c>
      <c r="D138" s="3" t="s">
        <v>159</v>
      </c>
      <c r="E138" s="39"/>
      <c r="F138" s="30">
        <f t="shared" si="26"/>
        <v>0</v>
      </c>
      <c r="G138" s="78"/>
      <c r="H138" s="67"/>
    </row>
    <row r="139" spans="1:8" x14ac:dyDescent="0.2">
      <c r="A139" s="22">
        <v>5</v>
      </c>
      <c r="B139" s="4" t="s">
        <v>160</v>
      </c>
      <c r="C139" s="4" t="s">
        <v>111</v>
      </c>
      <c r="D139" s="3" t="s">
        <v>161</v>
      </c>
      <c r="E139" s="39"/>
      <c r="F139" s="30">
        <f t="shared" si="26"/>
        <v>0</v>
      </c>
      <c r="G139" s="78"/>
      <c r="H139" s="67"/>
    </row>
    <row r="140" spans="1:8" x14ac:dyDescent="0.2">
      <c r="A140" s="22">
        <v>1</v>
      </c>
      <c r="B140" s="4" t="s">
        <v>162</v>
      </c>
      <c r="C140" s="4" t="s">
        <v>111</v>
      </c>
      <c r="D140" s="3" t="s">
        <v>163</v>
      </c>
      <c r="E140" s="39"/>
      <c r="F140" s="30">
        <f t="shared" si="26"/>
        <v>0</v>
      </c>
      <c r="G140" s="78"/>
      <c r="H140" s="67"/>
    </row>
    <row r="141" spans="1:8" x14ac:dyDescent="0.2">
      <c r="A141" s="22"/>
      <c r="B141" s="5" t="s">
        <v>64</v>
      </c>
      <c r="C141" s="4"/>
      <c r="D141" s="3"/>
      <c r="E141" s="49"/>
      <c r="F141" s="50"/>
      <c r="G141" s="80"/>
      <c r="H141" s="70"/>
    </row>
    <row r="142" spans="1:8" x14ac:dyDescent="0.2">
      <c r="A142" s="22">
        <v>5</v>
      </c>
      <c r="B142" s="4" t="s">
        <v>164</v>
      </c>
      <c r="C142" s="4" t="s">
        <v>165</v>
      </c>
      <c r="D142" s="3" t="s">
        <v>166</v>
      </c>
      <c r="E142" s="39"/>
      <c r="F142" s="30">
        <f t="shared" ref="F142:F147" si="27">A142*E142</f>
        <v>0</v>
      </c>
      <c r="G142" s="78"/>
      <c r="H142" s="67"/>
    </row>
    <row r="143" spans="1:8" x14ac:dyDescent="0.2">
      <c r="A143" s="22">
        <v>10</v>
      </c>
      <c r="B143" s="4" t="s">
        <v>167</v>
      </c>
      <c r="C143" s="4" t="s">
        <v>165</v>
      </c>
      <c r="D143" s="3" t="s">
        <v>168</v>
      </c>
      <c r="E143" s="39"/>
      <c r="F143" s="30">
        <f t="shared" si="27"/>
        <v>0</v>
      </c>
      <c r="G143" s="78"/>
      <c r="H143" s="67"/>
    </row>
    <row r="144" spans="1:8" x14ac:dyDescent="0.2">
      <c r="A144" s="22">
        <v>5</v>
      </c>
      <c r="B144" s="4" t="s">
        <v>169</v>
      </c>
      <c r="C144" s="4" t="s">
        <v>165</v>
      </c>
      <c r="D144" s="3" t="s">
        <v>170</v>
      </c>
      <c r="E144" s="39"/>
      <c r="F144" s="30">
        <f t="shared" si="27"/>
        <v>0</v>
      </c>
      <c r="G144" s="78"/>
      <c r="H144" s="67"/>
    </row>
    <row r="145" spans="1:8" x14ac:dyDescent="0.2">
      <c r="A145" s="22">
        <v>5</v>
      </c>
      <c r="B145" s="4" t="s">
        <v>171</v>
      </c>
      <c r="C145" s="4" t="s">
        <v>172</v>
      </c>
      <c r="D145" s="3" t="s">
        <v>173</v>
      </c>
      <c r="E145" s="39"/>
      <c r="F145" s="30">
        <f t="shared" si="27"/>
        <v>0</v>
      </c>
      <c r="G145" s="78"/>
      <c r="H145" s="67"/>
    </row>
    <row r="146" spans="1:8" x14ac:dyDescent="0.2">
      <c r="A146" s="22">
        <v>5</v>
      </c>
      <c r="B146" s="4" t="s">
        <v>174</v>
      </c>
      <c r="C146" s="4" t="s">
        <v>172</v>
      </c>
      <c r="D146" s="3" t="s">
        <v>175</v>
      </c>
      <c r="E146" s="39"/>
      <c r="F146" s="30">
        <f t="shared" si="27"/>
        <v>0</v>
      </c>
      <c r="G146" s="78"/>
      <c r="H146" s="67"/>
    </row>
    <row r="147" spans="1:8" x14ac:dyDescent="0.2">
      <c r="A147" s="22">
        <v>20</v>
      </c>
      <c r="B147" s="4" t="s">
        <v>127</v>
      </c>
      <c r="C147" s="2" t="s">
        <v>128</v>
      </c>
      <c r="D147" s="3" t="s">
        <v>129</v>
      </c>
      <c r="E147" s="39"/>
      <c r="F147" s="30">
        <f t="shared" si="27"/>
        <v>0</v>
      </c>
      <c r="G147" s="78"/>
      <c r="H147" s="67"/>
    </row>
    <row r="148" spans="1:8" x14ac:dyDescent="0.2">
      <c r="A148" s="22"/>
      <c r="B148" s="5" t="s">
        <v>109</v>
      </c>
      <c r="C148" s="4"/>
      <c r="D148" s="3"/>
      <c r="E148" s="49"/>
      <c r="F148" s="50"/>
      <c r="G148" s="80"/>
      <c r="H148" s="70"/>
    </row>
    <row r="149" spans="1:8" x14ac:dyDescent="0.2">
      <c r="A149" s="22">
        <v>5</v>
      </c>
      <c r="B149" s="4" t="s">
        <v>110</v>
      </c>
      <c r="C149" s="4" t="s">
        <v>111</v>
      </c>
      <c r="D149" s="3" t="s">
        <v>112</v>
      </c>
      <c r="E149" s="39"/>
      <c r="F149" s="30">
        <f t="shared" ref="F149:F157" si="28">A149*E149</f>
        <v>0</v>
      </c>
      <c r="G149" s="78"/>
      <c r="H149" s="67"/>
    </row>
    <row r="150" spans="1:8" x14ac:dyDescent="0.2">
      <c r="A150" s="22">
        <v>5</v>
      </c>
      <c r="B150" s="4" t="s">
        <v>113</v>
      </c>
      <c r="C150" s="4" t="s">
        <v>111</v>
      </c>
      <c r="D150" s="3" t="s">
        <v>114</v>
      </c>
      <c r="E150" s="39"/>
      <c r="F150" s="30">
        <f t="shared" si="28"/>
        <v>0</v>
      </c>
      <c r="G150" s="78"/>
      <c r="H150" s="67"/>
    </row>
    <row r="151" spans="1:8" x14ac:dyDescent="0.2">
      <c r="A151" s="22">
        <v>5</v>
      </c>
      <c r="B151" s="4" t="s">
        <v>115</v>
      </c>
      <c r="C151" s="4" t="s">
        <v>111</v>
      </c>
      <c r="D151" s="3" t="s">
        <v>116</v>
      </c>
      <c r="E151" s="39"/>
      <c r="F151" s="30">
        <f t="shared" si="28"/>
        <v>0</v>
      </c>
      <c r="G151" s="78"/>
      <c r="H151" s="67"/>
    </row>
    <row r="152" spans="1:8" x14ac:dyDescent="0.2">
      <c r="A152" s="22">
        <v>10</v>
      </c>
      <c r="B152" s="4" t="s">
        <v>117</v>
      </c>
      <c r="C152" s="4" t="s">
        <v>111</v>
      </c>
      <c r="D152" s="3" t="s">
        <v>118</v>
      </c>
      <c r="E152" s="39"/>
      <c r="F152" s="30">
        <f t="shared" si="28"/>
        <v>0</v>
      </c>
      <c r="G152" s="78"/>
      <c r="H152" s="67"/>
    </row>
    <row r="153" spans="1:8" x14ac:dyDescent="0.2">
      <c r="A153" s="22">
        <v>10</v>
      </c>
      <c r="B153" s="4" t="s">
        <v>119</v>
      </c>
      <c r="C153" s="4" t="s">
        <v>111</v>
      </c>
      <c r="D153" s="3" t="s">
        <v>120</v>
      </c>
      <c r="E153" s="39"/>
      <c r="F153" s="30">
        <f t="shared" si="28"/>
        <v>0</v>
      </c>
      <c r="G153" s="78"/>
      <c r="H153" s="67"/>
    </row>
    <row r="154" spans="1:8" x14ac:dyDescent="0.2">
      <c r="A154" s="22">
        <v>10</v>
      </c>
      <c r="B154" s="4" t="s">
        <v>121</v>
      </c>
      <c r="C154" s="4" t="s">
        <v>111</v>
      </c>
      <c r="D154" s="3" t="s">
        <v>122</v>
      </c>
      <c r="E154" s="39"/>
      <c r="F154" s="30">
        <f t="shared" si="28"/>
        <v>0</v>
      </c>
      <c r="G154" s="78"/>
      <c r="H154" s="67"/>
    </row>
    <row r="155" spans="1:8" x14ac:dyDescent="0.2">
      <c r="A155" s="22">
        <v>1</v>
      </c>
      <c r="B155" s="4" t="s">
        <v>176</v>
      </c>
      <c r="C155" s="4" t="s">
        <v>111</v>
      </c>
      <c r="D155" s="3" t="s">
        <v>177</v>
      </c>
      <c r="E155" s="39"/>
      <c r="F155" s="30">
        <f t="shared" si="28"/>
        <v>0</v>
      </c>
      <c r="G155" s="78"/>
      <c r="H155" s="67"/>
    </row>
    <row r="156" spans="1:8" x14ac:dyDescent="0.2">
      <c r="A156" s="22">
        <v>10</v>
      </c>
      <c r="B156" s="4" t="s">
        <v>123</v>
      </c>
      <c r="C156" s="4" t="s">
        <v>111</v>
      </c>
      <c r="D156" s="3" t="s">
        <v>124</v>
      </c>
      <c r="E156" s="39"/>
      <c r="F156" s="30">
        <f t="shared" si="28"/>
        <v>0</v>
      </c>
      <c r="G156" s="78"/>
      <c r="H156" s="67"/>
    </row>
    <row r="157" spans="1:8" x14ac:dyDescent="0.2">
      <c r="A157" s="22">
        <v>5</v>
      </c>
      <c r="B157" s="4" t="s">
        <v>125</v>
      </c>
      <c r="C157" s="4" t="s">
        <v>111</v>
      </c>
      <c r="D157" s="3" t="s">
        <v>126</v>
      </c>
      <c r="E157" s="39"/>
      <c r="F157" s="30">
        <f t="shared" si="28"/>
        <v>0</v>
      </c>
      <c r="G157" s="78"/>
      <c r="H157" s="67"/>
    </row>
    <row r="158" spans="1:8" x14ac:dyDescent="0.2">
      <c r="A158" s="22"/>
      <c r="B158" s="5" t="s">
        <v>178</v>
      </c>
      <c r="C158" s="4"/>
      <c r="D158" s="3"/>
      <c r="E158" s="49"/>
      <c r="F158" s="50"/>
      <c r="G158" s="80"/>
      <c r="H158" s="70"/>
    </row>
    <row r="159" spans="1:8" ht="25.5" x14ac:dyDescent="0.2">
      <c r="A159" s="22">
        <v>5</v>
      </c>
      <c r="B159" s="4" t="s">
        <v>179</v>
      </c>
      <c r="C159" s="2" t="s">
        <v>23</v>
      </c>
      <c r="D159" s="3" t="s">
        <v>180</v>
      </c>
      <c r="E159" s="39"/>
      <c r="F159" s="30">
        <f t="shared" ref="F159:F160" si="29">A159*E159</f>
        <v>0</v>
      </c>
      <c r="G159" s="78"/>
      <c r="H159" s="67"/>
    </row>
    <row r="160" spans="1:8" x14ac:dyDescent="0.2">
      <c r="A160" s="22">
        <v>5</v>
      </c>
      <c r="B160" s="4" t="s">
        <v>181</v>
      </c>
      <c r="C160" s="2"/>
      <c r="D160" s="3"/>
      <c r="E160" s="39"/>
      <c r="F160" s="30">
        <f t="shared" si="29"/>
        <v>0</v>
      </c>
      <c r="G160" s="78"/>
      <c r="H160" s="67"/>
    </row>
    <row r="161" spans="1:47" x14ac:dyDescent="0.2">
      <c r="A161" s="22"/>
      <c r="B161" s="5" t="s">
        <v>67</v>
      </c>
      <c r="C161" s="4"/>
      <c r="D161" s="3"/>
      <c r="E161" s="49"/>
      <c r="F161" s="50"/>
      <c r="G161" s="80"/>
      <c r="H161" s="70"/>
    </row>
    <row r="162" spans="1:47" ht="25.5" x14ac:dyDescent="0.2">
      <c r="A162" s="22">
        <v>3</v>
      </c>
      <c r="B162" s="4" t="s">
        <v>182</v>
      </c>
      <c r="C162" s="4" t="s">
        <v>71</v>
      </c>
      <c r="D162" s="3" t="s">
        <v>72</v>
      </c>
      <c r="E162" s="39"/>
      <c r="F162" s="30">
        <f t="shared" ref="F162:F164" si="30">A162*E162</f>
        <v>0</v>
      </c>
      <c r="G162" s="78"/>
      <c r="H162" s="67"/>
    </row>
    <row r="163" spans="1:47" ht="25.5" x14ac:dyDescent="0.2">
      <c r="A163" s="22">
        <v>5</v>
      </c>
      <c r="B163" s="4" t="s">
        <v>130</v>
      </c>
      <c r="C163" s="4" t="s">
        <v>131</v>
      </c>
      <c r="D163" s="3" t="s">
        <v>132</v>
      </c>
      <c r="E163" s="39"/>
      <c r="F163" s="30">
        <f t="shared" si="30"/>
        <v>0</v>
      </c>
      <c r="G163" s="78"/>
      <c r="H163" s="67"/>
    </row>
    <row r="164" spans="1:47" x14ac:dyDescent="0.2">
      <c r="A164" s="22">
        <v>5</v>
      </c>
      <c r="B164" s="4" t="s">
        <v>183</v>
      </c>
      <c r="C164" s="4" t="s">
        <v>131</v>
      </c>
      <c r="D164" s="3" t="s">
        <v>134</v>
      </c>
      <c r="E164" s="39"/>
      <c r="F164" s="30">
        <f t="shared" si="30"/>
        <v>0</v>
      </c>
      <c r="G164" s="78"/>
      <c r="H164" s="67"/>
    </row>
    <row r="165" spans="1:47" s="26" customFormat="1" ht="21.75" customHeight="1" x14ac:dyDescent="0.25">
      <c r="A165" s="102" t="s">
        <v>436</v>
      </c>
      <c r="B165" s="103"/>
      <c r="C165" s="25"/>
      <c r="D165" s="34" t="s">
        <v>428</v>
      </c>
      <c r="E165" s="88"/>
      <c r="F165" s="32"/>
      <c r="G165" s="79"/>
      <c r="H165" s="69"/>
      <c r="I165" s="53"/>
      <c r="J165" s="43" t="s">
        <v>437</v>
      </c>
      <c r="K165" s="44">
        <f>E165</f>
        <v>0</v>
      </c>
      <c r="L165" s="44">
        <f>SUM(F167:F216)</f>
        <v>0</v>
      </c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</row>
    <row r="166" spans="1:47" x14ac:dyDescent="0.2">
      <c r="A166" s="21"/>
      <c r="B166" s="10" t="s">
        <v>184</v>
      </c>
      <c r="C166" s="16"/>
      <c r="D166" s="17"/>
      <c r="E166" s="47"/>
      <c r="F166" s="48"/>
      <c r="G166" s="77"/>
      <c r="H166" s="66"/>
    </row>
    <row r="167" spans="1:47" x14ac:dyDescent="0.2">
      <c r="A167" s="22">
        <v>2</v>
      </c>
      <c r="B167" s="4" t="s">
        <v>185</v>
      </c>
      <c r="C167" s="4" t="s">
        <v>186</v>
      </c>
      <c r="D167" s="3" t="s">
        <v>187</v>
      </c>
      <c r="E167" s="39"/>
      <c r="F167" s="30">
        <f t="shared" ref="F167:F170" si="31">A167*E167</f>
        <v>0</v>
      </c>
      <c r="G167" s="78"/>
      <c r="H167" s="67"/>
    </row>
    <row r="168" spans="1:47" x14ac:dyDescent="0.2">
      <c r="A168" s="22">
        <v>2</v>
      </c>
      <c r="B168" s="4" t="s">
        <v>188</v>
      </c>
      <c r="C168" s="4" t="s">
        <v>186</v>
      </c>
      <c r="D168" s="3" t="s">
        <v>189</v>
      </c>
      <c r="E168" s="39"/>
      <c r="F168" s="30">
        <f t="shared" si="31"/>
        <v>0</v>
      </c>
      <c r="G168" s="78"/>
      <c r="H168" s="67"/>
    </row>
    <row r="169" spans="1:47" x14ac:dyDescent="0.2">
      <c r="A169" s="22">
        <v>1</v>
      </c>
      <c r="B169" s="4" t="s">
        <v>190</v>
      </c>
      <c r="C169" s="4" t="s">
        <v>186</v>
      </c>
      <c r="D169" s="3" t="s">
        <v>191</v>
      </c>
      <c r="E169" s="39"/>
      <c r="F169" s="30">
        <f t="shared" si="31"/>
        <v>0</v>
      </c>
      <c r="G169" s="78"/>
      <c r="H169" s="67"/>
    </row>
    <row r="170" spans="1:47" x14ac:dyDescent="0.2">
      <c r="A170" s="22">
        <v>1</v>
      </c>
      <c r="B170" s="4" t="s">
        <v>192</v>
      </c>
      <c r="C170" s="4" t="s">
        <v>186</v>
      </c>
      <c r="D170" s="3" t="s">
        <v>193</v>
      </c>
      <c r="E170" s="39"/>
      <c r="F170" s="30">
        <f t="shared" si="31"/>
        <v>0</v>
      </c>
      <c r="G170" s="78"/>
      <c r="H170" s="67"/>
    </row>
    <row r="171" spans="1:47" x14ac:dyDescent="0.2">
      <c r="A171" s="22"/>
      <c r="B171" s="5" t="s">
        <v>21</v>
      </c>
      <c r="C171" s="4"/>
      <c r="D171" s="3"/>
      <c r="E171" s="49"/>
      <c r="F171" s="50"/>
      <c r="G171" s="80"/>
      <c r="H171" s="70"/>
    </row>
    <row r="172" spans="1:47" x14ac:dyDescent="0.2">
      <c r="A172" s="22">
        <v>2</v>
      </c>
      <c r="B172" s="4" t="s">
        <v>194</v>
      </c>
      <c r="C172" s="4"/>
      <c r="D172" s="3"/>
      <c r="E172" s="39"/>
      <c r="F172" s="30">
        <f t="shared" ref="F172:F173" si="32">A172*E172</f>
        <v>0</v>
      </c>
      <c r="G172" s="78"/>
      <c r="H172" s="67"/>
    </row>
    <row r="173" spans="1:47" x14ac:dyDescent="0.2">
      <c r="A173" s="22">
        <v>1</v>
      </c>
      <c r="B173" s="4" t="s">
        <v>195</v>
      </c>
      <c r="C173" s="4" t="s">
        <v>142</v>
      </c>
      <c r="D173" s="3" t="s">
        <v>143</v>
      </c>
      <c r="E173" s="39"/>
      <c r="F173" s="30">
        <f t="shared" si="32"/>
        <v>0</v>
      </c>
      <c r="G173" s="78"/>
      <c r="H173" s="67"/>
    </row>
    <row r="174" spans="1:47" x14ac:dyDescent="0.2">
      <c r="A174" s="22"/>
      <c r="B174" s="7" t="s">
        <v>144</v>
      </c>
      <c r="C174" s="4"/>
      <c r="D174" s="3"/>
      <c r="E174" s="49"/>
      <c r="F174" s="50"/>
      <c r="G174" s="80"/>
      <c r="H174" s="70"/>
    </row>
    <row r="175" spans="1:47" x14ac:dyDescent="0.2">
      <c r="A175" s="22">
        <v>1</v>
      </c>
      <c r="B175" s="4" t="s">
        <v>196</v>
      </c>
      <c r="C175" s="4" t="s">
        <v>23</v>
      </c>
      <c r="D175" s="3" t="s">
        <v>197</v>
      </c>
      <c r="E175" s="39"/>
      <c r="F175" s="30">
        <f t="shared" ref="F175" si="33">A175*E175</f>
        <v>0</v>
      </c>
      <c r="G175" s="78"/>
      <c r="H175" s="67"/>
    </row>
    <row r="176" spans="1:47" x14ac:dyDescent="0.2">
      <c r="A176" s="22"/>
      <c r="B176" s="7" t="s">
        <v>198</v>
      </c>
      <c r="C176" s="4"/>
      <c r="D176" s="3"/>
      <c r="E176" s="49"/>
      <c r="F176" s="50"/>
      <c r="G176" s="80"/>
      <c r="H176" s="70"/>
    </row>
    <row r="177" spans="1:8" ht="25.5" x14ac:dyDescent="0.2">
      <c r="A177" s="22">
        <v>2</v>
      </c>
      <c r="B177" s="4" t="s">
        <v>199</v>
      </c>
      <c r="C177" s="4" t="s">
        <v>23</v>
      </c>
      <c r="D177" s="3" t="s">
        <v>200</v>
      </c>
      <c r="E177" s="39"/>
      <c r="F177" s="30">
        <f t="shared" ref="F177:F180" si="34">A177*E177</f>
        <v>0</v>
      </c>
      <c r="G177" s="78"/>
      <c r="H177" s="67"/>
    </row>
    <row r="178" spans="1:8" ht="25.5" x14ac:dyDescent="0.2">
      <c r="A178" s="22">
        <v>1</v>
      </c>
      <c r="B178" s="4" t="s">
        <v>201</v>
      </c>
      <c r="C178" s="4" t="s">
        <v>23</v>
      </c>
      <c r="D178" s="3" t="s">
        <v>202</v>
      </c>
      <c r="E178" s="39"/>
      <c r="F178" s="30">
        <f t="shared" si="34"/>
        <v>0</v>
      </c>
      <c r="G178" s="78"/>
      <c r="H178" s="67"/>
    </row>
    <row r="179" spans="1:8" ht="38.25" x14ac:dyDescent="0.2">
      <c r="A179" s="22">
        <v>1</v>
      </c>
      <c r="B179" s="4" t="s">
        <v>203</v>
      </c>
      <c r="C179" s="4" t="s">
        <v>23</v>
      </c>
      <c r="D179" s="3" t="s">
        <v>204</v>
      </c>
      <c r="E179" s="39"/>
      <c r="F179" s="30">
        <f t="shared" si="34"/>
        <v>0</v>
      </c>
      <c r="G179" s="78"/>
      <c r="H179" s="67"/>
    </row>
    <row r="180" spans="1:8" ht="25.5" x14ac:dyDescent="0.2">
      <c r="A180" s="22">
        <v>1</v>
      </c>
      <c r="B180" s="4" t="s">
        <v>205</v>
      </c>
      <c r="C180" s="4"/>
      <c r="D180" s="3" t="s">
        <v>206</v>
      </c>
      <c r="E180" s="39"/>
      <c r="F180" s="30">
        <f t="shared" si="34"/>
        <v>0</v>
      </c>
      <c r="G180" s="78"/>
      <c r="H180" s="67"/>
    </row>
    <row r="181" spans="1:8" x14ac:dyDescent="0.2">
      <c r="A181" s="22"/>
      <c r="B181" s="7" t="s">
        <v>207</v>
      </c>
      <c r="C181" s="4"/>
      <c r="D181" s="3"/>
      <c r="E181" s="49"/>
      <c r="F181" s="50"/>
      <c r="G181" s="80"/>
      <c r="H181" s="70"/>
    </row>
    <row r="182" spans="1:8" ht="25.5" x14ac:dyDescent="0.2">
      <c r="A182" s="22">
        <v>1</v>
      </c>
      <c r="B182" s="4" t="s">
        <v>208</v>
      </c>
      <c r="C182" s="4" t="s">
        <v>23</v>
      </c>
      <c r="D182" s="3" t="s">
        <v>209</v>
      </c>
      <c r="E182" s="39"/>
      <c r="F182" s="30">
        <f t="shared" ref="F182:F183" si="35">A182*E182</f>
        <v>0</v>
      </c>
      <c r="G182" s="78"/>
      <c r="H182" s="67"/>
    </row>
    <row r="183" spans="1:8" ht="25.5" x14ac:dyDescent="0.2">
      <c r="A183" s="22">
        <v>2</v>
      </c>
      <c r="B183" s="4" t="s">
        <v>210</v>
      </c>
      <c r="C183" s="4" t="s">
        <v>23</v>
      </c>
      <c r="D183" s="3" t="s">
        <v>211</v>
      </c>
      <c r="E183" s="39"/>
      <c r="F183" s="30">
        <f t="shared" si="35"/>
        <v>0</v>
      </c>
      <c r="G183" s="78"/>
      <c r="H183" s="67"/>
    </row>
    <row r="184" spans="1:8" x14ac:dyDescent="0.2">
      <c r="A184" s="22"/>
      <c r="B184" s="7" t="s">
        <v>10</v>
      </c>
      <c r="C184" s="4"/>
      <c r="D184" s="3"/>
      <c r="E184" s="49"/>
      <c r="F184" s="50"/>
      <c r="G184" s="80"/>
      <c r="H184" s="70"/>
    </row>
    <row r="185" spans="1:8" x14ac:dyDescent="0.2">
      <c r="A185" s="22">
        <v>1</v>
      </c>
      <c r="B185" s="4" t="s">
        <v>22</v>
      </c>
      <c r="C185" s="4" t="s">
        <v>23</v>
      </c>
      <c r="D185" s="3" t="s">
        <v>24</v>
      </c>
      <c r="E185" s="39"/>
      <c r="F185" s="30">
        <f t="shared" ref="F185" si="36">A185*E185</f>
        <v>0</v>
      </c>
      <c r="G185" s="78"/>
      <c r="H185" s="67"/>
    </row>
    <row r="186" spans="1:8" x14ac:dyDescent="0.2">
      <c r="A186" s="22"/>
      <c r="B186" s="7" t="s">
        <v>53</v>
      </c>
      <c r="C186" s="4"/>
      <c r="D186" s="3"/>
      <c r="E186" s="49"/>
      <c r="F186" s="50"/>
      <c r="G186" s="80"/>
      <c r="H186" s="70"/>
    </row>
    <row r="187" spans="1:8" x14ac:dyDescent="0.2">
      <c r="A187" s="22">
        <v>1</v>
      </c>
      <c r="B187" s="4" t="s">
        <v>106</v>
      </c>
      <c r="C187" s="4" t="s">
        <v>55</v>
      </c>
      <c r="D187" s="3" t="s">
        <v>212</v>
      </c>
      <c r="E187" s="39"/>
      <c r="F187" s="30">
        <f t="shared" ref="F187:F191" si="37">A187*E187</f>
        <v>0</v>
      </c>
      <c r="G187" s="78"/>
      <c r="H187" s="67"/>
    </row>
    <row r="188" spans="1:8" x14ac:dyDescent="0.2">
      <c r="A188" s="22">
        <v>2</v>
      </c>
      <c r="B188" s="4" t="s">
        <v>60</v>
      </c>
      <c r="C188" s="4" t="s">
        <v>55</v>
      </c>
      <c r="D188" s="3"/>
      <c r="E188" s="39"/>
      <c r="F188" s="30">
        <f t="shared" si="37"/>
        <v>0</v>
      </c>
      <c r="G188" s="78"/>
      <c r="H188" s="67"/>
    </row>
    <row r="189" spans="1:8" x14ac:dyDescent="0.2">
      <c r="A189" s="22">
        <v>1</v>
      </c>
      <c r="B189" s="4" t="s">
        <v>61</v>
      </c>
      <c r="C189" s="4" t="s">
        <v>55</v>
      </c>
      <c r="D189" s="3"/>
      <c r="E189" s="39"/>
      <c r="F189" s="30">
        <f t="shared" si="37"/>
        <v>0</v>
      </c>
      <c r="G189" s="78"/>
      <c r="H189" s="67"/>
    </row>
    <row r="190" spans="1:8" x14ac:dyDescent="0.2">
      <c r="A190" s="22">
        <v>1</v>
      </c>
      <c r="B190" s="4" t="s">
        <v>62</v>
      </c>
      <c r="C190" s="4" t="s">
        <v>55</v>
      </c>
      <c r="D190" s="3"/>
      <c r="E190" s="39"/>
      <c r="F190" s="30">
        <f t="shared" si="37"/>
        <v>0</v>
      </c>
      <c r="G190" s="78"/>
      <c r="H190" s="67"/>
    </row>
    <row r="191" spans="1:8" x14ac:dyDescent="0.2">
      <c r="A191" s="22">
        <v>1</v>
      </c>
      <c r="B191" s="4" t="s">
        <v>63</v>
      </c>
      <c r="C191" s="4" t="s">
        <v>55</v>
      </c>
      <c r="D191" s="3"/>
      <c r="E191" s="39"/>
      <c r="F191" s="30">
        <f t="shared" si="37"/>
        <v>0</v>
      </c>
      <c r="G191" s="78"/>
      <c r="H191" s="67"/>
    </row>
    <row r="192" spans="1:8" x14ac:dyDescent="0.2">
      <c r="A192" s="22"/>
      <c r="B192" s="5" t="s">
        <v>213</v>
      </c>
      <c r="C192" s="4"/>
      <c r="D192" s="3"/>
      <c r="E192" s="49"/>
      <c r="F192" s="50"/>
      <c r="G192" s="80"/>
      <c r="H192" s="70"/>
    </row>
    <row r="193" spans="1:8" x14ac:dyDescent="0.2">
      <c r="A193" s="22">
        <v>2</v>
      </c>
      <c r="B193" s="4" t="s">
        <v>214</v>
      </c>
      <c r="C193" s="4" t="s">
        <v>71</v>
      </c>
      <c r="D193" s="3" t="s">
        <v>215</v>
      </c>
      <c r="E193" s="39"/>
      <c r="F193" s="30">
        <f t="shared" ref="F193:F194" si="38">A193*E193</f>
        <v>0</v>
      </c>
      <c r="G193" s="78"/>
      <c r="H193" s="67"/>
    </row>
    <row r="194" spans="1:8" x14ac:dyDescent="0.2">
      <c r="A194" s="22">
        <v>2</v>
      </c>
      <c r="B194" s="4" t="s">
        <v>216</v>
      </c>
      <c r="C194" s="4" t="s">
        <v>71</v>
      </c>
      <c r="D194" s="3" t="s">
        <v>217</v>
      </c>
      <c r="E194" s="39"/>
      <c r="F194" s="30">
        <f t="shared" si="38"/>
        <v>0</v>
      </c>
      <c r="G194" s="78"/>
      <c r="H194" s="67"/>
    </row>
    <row r="195" spans="1:8" x14ac:dyDescent="0.2">
      <c r="A195" s="22"/>
      <c r="B195" s="5" t="s">
        <v>64</v>
      </c>
      <c r="C195" s="4"/>
      <c r="D195" s="3"/>
      <c r="E195" s="49"/>
      <c r="F195" s="50"/>
      <c r="G195" s="80"/>
      <c r="H195" s="70"/>
    </row>
    <row r="196" spans="1:8" x14ac:dyDescent="0.2">
      <c r="A196" s="22">
        <v>1</v>
      </c>
      <c r="B196" s="4" t="s">
        <v>218</v>
      </c>
      <c r="C196" s="4" t="s">
        <v>165</v>
      </c>
      <c r="D196" s="3" t="s">
        <v>219</v>
      </c>
      <c r="E196" s="39"/>
      <c r="F196" s="30">
        <f t="shared" ref="F196:F203" si="39">A196*E196</f>
        <v>0</v>
      </c>
      <c r="G196" s="78"/>
      <c r="H196" s="67"/>
    </row>
    <row r="197" spans="1:8" x14ac:dyDescent="0.2">
      <c r="A197" s="22">
        <v>1</v>
      </c>
      <c r="B197" s="4" t="s">
        <v>220</v>
      </c>
      <c r="C197" s="4" t="s">
        <v>165</v>
      </c>
      <c r="D197" s="3" t="s">
        <v>221</v>
      </c>
      <c r="E197" s="39"/>
      <c r="F197" s="30">
        <f t="shared" si="39"/>
        <v>0</v>
      </c>
      <c r="G197" s="78"/>
      <c r="H197" s="67"/>
    </row>
    <row r="198" spans="1:8" x14ac:dyDescent="0.2">
      <c r="A198" s="22">
        <v>3</v>
      </c>
      <c r="B198" s="4" t="s">
        <v>222</v>
      </c>
      <c r="C198" s="4" t="s">
        <v>165</v>
      </c>
      <c r="D198" s="3" t="s">
        <v>223</v>
      </c>
      <c r="E198" s="39"/>
      <c r="F198" s="30">
        <f t="shared" si="39"/>
        <v>0</v>
      </c>
      <c r="G198" s="78"/>
      <c r="H198" s="67"/>
    </row>
    <row r="199" spans="1:8" x14ac:dyDescent="0.2">
      <c r="A199" s="22">
        <v>3</v>
      </c>
      <c r="B199" s="4" t="s">
        <v>224</v>
      </c>
      <c r="C199" s="2" t="s">
        <v>165</v>
      </c>
      <c r="D199" s="3" t="s">
        <v>225</v>
      </c>
      <c r="E199" s="39"/>
      <c r="F199" s="30">
        <f t="shared" si="39"/>
        <v>0</v>
      </c>
      <c r="G199" s="78"/>
      <c r="H199" s="67"/>
    </row>
    <row r="200" spans="1:8" x14ac:dyDescent="0.2">
      <c r="A200" s="22">
        <v>4</v>
      </c>
      <c r="B200" s="4" t="s">
        <v>226</v>
      </c>
      <c r="C200" s="2" t="s">
        <v>165</v>
      </c>
      <c r="D200" s="3" t="s">
        <v>227</v>
      </c>
      <c r="E200" s="39"/>
      <c r="F200" s="30">
        <f t="shared" si="39"/>
        <v>0</v>
      </c>
      <c r="G200" s="78"/>
      <c r="H200" s="67"/>
    </row>
    <row r="201" spans="1:8" x14ac:dyDescent="0.2">
      <c r="A201" s="22">
        <v>2</v>
      </c>
      <c r="B201" s="4" t="s">
        <v>228</v>
      </c>
      <c r="C201" s="2" t="s">
        <v>165</v>
      </c>
      <c r="D201" s="3" t="s">
        <v>229</v>
      </c>
      <c r="E201" s="39"/>
      <c r="F201" s="30">
        <f t="shared" si="39"/>
        <v>0</v>
      </c>
      <c r="G201" s="78"/>
      <c r="H201" s="67"/>
    </row>
    <row r="202" spans="1:8" x14ac:dyDescent="0.2">
      <c r="A202" s="22">
        <v>1</v>
      </c>
      <c r="B202" s="4" t="s">
        <v>230</v>
      </c>
      <c r="C202" s="2" t="s">
        <v>165</v>
      </c>
      <c r="D202" s="3" t="s">
        <v>231</v>
      </c>
      <c r="E202" s="39"/>
      <c r="F202" s="30">
        <f t="shared" si="39"/>
        <v>0</v>
      </c>
      <c r="G202" s="78"/>
      <c r="H202" s="67"/>
    </row>
    <row r="203" spans="1:8" x14ac:dyDescent="0.2">
      <c r="A203" s="22">
        <v>1</v>
      </c>
      <c r="B203" s="4" t="s">
        <v>232</v>
      </c>
      <c r="C203" s="2" t="s">
        <v>233</v>
      </c>
      <c r="D203" s="3" t="s">
        <v>234</v>
      </c>
      <c r="E203" s="39"/>
      <c r="F203" s="30">
        <f t="shared" si="39"/>
        <v>0</v>
      </c>
      <c r="G203" s="78"/>
      <c r="H203" s="67"/>
    </row>
    <row r="204" spans="1:8" x14ac:dyDescent="0.2">
      <c r="A204" s="22"/>
      <c r="B204" s="5" t="s">
        <v>235</v>
      </c>
      <c r="C204" s="4"/>
      <c r="D204" s="3"/>
      <c r="E204" s="49"/>
      <c r="F204" s="50"/>
      <c r="G204" s="80"/>
      <c r="H204" s="70"/>
    </row>
    <row r="205" spans="1:8" x14ac:dyDescent="0.2">
      <c r="A205" s="22">
        <v>1</v>
      </c>
      <c r="B205" s="4" t="s">
        <v>171</v>
      </c>
      <c r="C205" s="4" t="s">
        <v>172</v>
      </c>
      <c r="D205" s="3" t="s">
        <v>173</v>
      </c>
      <c r="E205" s="39"/>
      <c r="F205" s="30">
        <f t="shared" ref="F205:F206" si="40">A205*E205</f>
        <v>0</v>
      </c>
      <c r="G205" s="78"/>
      <c r="H205" s="67"/>
    </row>
    <row r="206" spans="1:8" x14ac:dyDescent="0.2">
      <c r="A206" s="22">
        <v>1</v>
      </c>
      <c r="B206" s="4" t="s">
        <v>174</v>
      </c>
      <c r="C206" s="4" t="s">
        <v>172</v>
      </c>
      <c r="D206" s="3" t="s">
        <v>175</v>
      </c>
      <c r="E206" s="39"/>
      <c r="F206" s="30">
        <f t="shared" si="40"/>
        <v>0</v>
      </c>
      <c r="G206" s="78"/>
      <c r="H206" s="67"/>
    </row>
    <row r="207" spans="1:8" x14ac:dyDescent="0.2">
      <c r="A207" s="22"/>
      <c r="B207" s="5" t="s">
        <v>178</v>
      </c>
      <c r="C207" s="4"/>
      <c r="D207" s="3"/>
      <c r="E207" s="49"/>
      <c r="F207" s="50"/>
      <c r="G207" s="80"/>
      <c r="H207" s="70"/>
    </row>
    <row r="208" spans="1:8" x14ac:dyDescent="0.2">
      <c r="A208" s="22">
        <v>1</v>
      </c>
      <c r="B208" s="4" t="s">
        <v>236</v>
      </c>
      <c r="C208" s="4" t="s">
        <v>23</v>
      </c>
      <c r="D208" s="3" t="s">
        <v>237</v>
      </c>
      <c r="E208" s="39"/>
      <c r="F208" s="30">
        <f t="shared" ref="F208:F211" si="41">A208*E208</f>
        <v>0</v>
      </c>
      <c r="G208" s="78"/>
      <c r="H208" s="67"/>
    </row>
    <row r="209" spans="1:47" ht="25.5" x14ac:dyDescent="0.2">
      <c r="A209" s="22">
        <v>1</v>
      </c>
      <c r="B209" s="4" t="s">
        <v>238</v>
      </c>
      <c r="C209" s="2" t="s">
        <v>23</v>
      </c>
      <c r="D209" s="3" t="s">
        <v>239</v>
      </c>
      <c r="E209" s="39"/>
      <c r="F209" s="30">
        <f t="shared" si="41"/>
        <v>0</v>
      </c>
      <c r="G209" s="78"/>
      <c r="H209" s="67"/>
    </row>
    <row r="210" spans="1:47" ht="25.5" x14ac:dyDescent="0.2">
      <c r="A210" s="22">
        <v>1</v>
      </c>
      <c r="B210" s="4" t="s">
        <v>240</v>
      </c>
      <c r="C210" s="2" t="s">
        <v>23</v>
      </c>
      <c r="D210" s="3" t="s">
        <v>241</v>
      </c>
      <c r="E210" s="39"/>
      <c r="F210" s="30">
        <f t="shared" si="41"/>
        <v>0</v>
      </c>
      <c r="G210" s="78"/>
      <c r="H210" s="67"/>
    </row>
    <row r="211" spans="1:47" x14ac:dyDescent="0.2">
      <c r="A211" s="22">
        <v>1</v>
      </c>
      <c r="B211" s="4" t="s">
        <v>181</v>
      </c>
      <c r="C211" s="2"/>
      <c r="D211" s="3"/>
      <c r="E211" s="39"/>
      <c r="F211" s="30">
        <f t="shared" si="41"/>
        <v>0</v>
      </c>
      <c r="G211" s="78"/>
      <c r="H211" s="67"/>
    </row>
    <row r="212" spans="1:47" x14ac:dyDescent="0.2">
      <c r="A212" s="22"/>
      <c r="B212" s="5" t="s">
        <v>67</v>
      </c>
      <c r="C212" s="4"/>
      <c r="D212" s="3"/>
      <c r="E212" s="49"/>
      <c r="F212" s="50"/>
      <c r="G212" s="80"/>
      <c r="H212" s="70"/>
    </row>
    <row r="213" spans="1:47" ht="25.5" x14ac:dyDescent="0.2">
      <c r="A213" s="22">
        <v>2</v>
      </c>
      <c r="B213" s="4" t="s">
        <v>130</v>
      </c>
      <c r="C213" s="4" t="s">
        <v>131</v>
      </c>
      <c r="D213" s="3" t="s">
        <v>132</v>
      </c>
      <c r="E213" s="39"/>
      <c r="F213" s="30">
        <f t="shared" ref="F213:F216" si="42">A213*E213</f>
        <v>0</v>
      </c>
      <c r="G213" s="78"/>
      <c r="H213" s="67"/>
    </row>
    <row r="214" spans="1:47" x14ac:dyDescent="0.2">
      <c r="A214" s="22">
        <v>1</v>
      </c>
      <c r="B214" s="4" t="s">
        <v>242</v>
      </c>
      <c r="C214" s="4" t="s">
        <v>131</v>
      </c>
      <c r="D214" s="3" t="s">
        <v>243</v>
      </c>
      <c r="E214" s="39"/>
      <c r="F214" s="30">
        <f t="shared" si="42"/>
        <v>0</v>
      </c>
      <c r="G214" s="78"/>
      <c r="H214" s="67"/>
    </row>
    <row r="215" spans="1:47" ht="25.5" x14ac:dyDescent="0.2">
      <c r="A215" s="22">
        <v>2</v>
      </c>
      <c r="B215" s="4" t="s">
        <v>244</v>
      </c>
      <c r="C215" s="4" t="s">
        <v>131</v>
      </c>
      <c r="D215" s="3" t="s">
        <v>245</v>
      </c>
      <c r="E215" s="39"/>
      <c r="F215" s="30">
        <f t="shared" si="42"/>
        <v>0</v>
      </c>
      <c r="G215" s="78"/>
      <c r="H215" s="67"/>
    </row>
    <row r="216" spans="1:47" x14ac:dyDescent="0.2">
      <c r="A216" s="23">
        <v>2</v>
      </c>
      <c r="B216" s="13" t="s">
        <v>246</v>
      </c>
      <c r="C216" s="14" t="s">
        <v>131</v>
      </c>
      <c r="D216" s="15" t="s">
        <v>247</v>
      </c>
      <c r="E216" s="40"/>
      <c r="F216" s="30">
        <f t="shared" si="42"/>
        <v>0</v>
      </c>
      <c r="G216" s="75"/>
      <c r="H216" s="68"/>
    </row>
    <row r="217" spans="1:47" s="26" customFormat="1" ht="21.75" customHeight="1" x14ac:dyDescent="0.25">
      <c r="A217" s="102" t="s">
        <v>438</v>
      </c>
      <c r="B217" s="103"/>
      <c r="C217" s="25"/>
      <c r="D217" s="34" t="s">
        <v>428</v>
      </c>
      <c r="E217" s="88"/>
      <c r="F217" s="32"/>
      <c r="G217" s="79"/>
      <c r="H217" s="69"/>
      <c r="I217" s="53"/>
      <c r="J217" s="43" t="s">
        <v>439</v>
      </c>
      <c r="K217" s="44">
        <f>E217</f>
        <v>0</v>
      </c>
      <c r="L217" s="44">
        <f>SUM(F219:F271)</f>
        <v>0</v>
      </c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</row>
    <row r="218" spans="1:47" x14ac:dyDescent="0.2">
      <c r="A218" s="21"/>
      <c r="B218" s="10" t="s">
        <v>11</v>
      </c>
      <c r="C218" s="16"/>
      <c r="D218" s="17"/>
      <c r="E218" s="47"/>
      <c r="F218" s="48"/>
      <c r="G218" s="77"/>
      <c r="H218" s="66"/>
    </row>
    <row r="219" spans="1:47" x14ac:dyDescent="0.2">
      <c r="A219" s="22">
        <v>2</v>
      </c>
      <c r="B219" s="4" t="s">
        <v>248</v>
      </c>
      <c r="C219" s="4" t="s">
        <v>86</v>
      </c>
      <c r="D219" s="3" t="s">
        <v>249</v>
      </c>
      <c r="E219" s="39"/>
      <c r="F219" s="30">
        <f t="shared" ref="F219:F224" si="43">A219*E219</f>
        <v>0</v>
      </c>
      <c r="G219" s="78"/>
      <c r="H219" s="67"/>
    </row>
    <row r="220" spans="1:47" x14ac:dyDescent="0.2">
      <c r="A220" s="22">
        <v>2</v>
      </c>
      <c r="B220" s="4" t="s">
        <v>88</v>
      </c>
      <c r="C220" s="2" t="s">
        <v>5</v>
      </c>
      <c r="D220" s="3" t="s">
        <v>89</v>
      </c>
      <c r="E220" s="39"/>
      <c r="F220" s="30">
        <f t="shared" si="43"/>
        <v>0</v>
      </c>
      <c r="G220" s="78"/>
      <c r="H220" s="67"/>
    </row>
    <row r="221" spans="1:47" x14ac:dyDescent="0.2">
      <c r="A221" s="22">
        <v>1</v>
      </c>
      <c r="B221" s="4" t="s">
        <v>135</v>
      </c>
      <c r="C221" s="2" t="s">
        <v>136</v>
      </c>
      <c r="D221" s="3" t="s">
        <v>137</v>
      </c>
      <c r="E221" s="39"/>
      <c r="F221" s="30">
        <f t="shared" si="43"/>
        <v>0</v>
      </c>
      <c r="G221" s="78"/>
      <c r="H221" s="67"/>
    </row>
    <row r="222" spans="1:47" x14ac:dyDescent="0.2">
      <c r="A222" s="22">
        <v>1</v>
      </c>
      <c r="B222" s="4" t="s">
        <v>139</v>
      </c>
      <c r="C222" s="2" t="s">
        <v>5</v>
      </c>
      <c r="D222" s="3" t="s">
        <v>140</v>
      </c>
      <c r="E222" s="39"/>
      <c r="F222" s="30">
        <f t="shared" si="43"/>
        <v>0</v>
      </c>
      <c r="G222" s="78"/>
      <c r="H222" s="67"/>
    </row>
    <row r="223" spans="1:47" ht="25.5" x14ac:dyDescent="0.2">
      <c r="A223" s="22">
        <v>1</v>
      </c>
      <c r="B223" s="4" t="s">
        <v>250</v>
      </c>
      <c r="C223" s="2" t="s">
        <v>18</v>
      </c>
      <c r="D223" s="3" t="s">
        <v>19</v>
      </c>
      <c r="E223" s="39"/>
      <c r="F223" s="30">
        <f t="shared" si="43"/>
        <v>0</v>
      </c>
      <c r="G223" s="78"/>
      <c r="H223" s="67"/>
    </row>
    <row r="224" spans="1:47" x14ac:dyDescent="0.2">
      <c r="A224" s="22">
        <v>1</v>
      </c>
      <c r="B224" s="4" t="s">
        <v>20</v>
      </c>
      <c r="C224" s="2" t="s">
        <v>18</v>
      </c>
      <c r="D224" s="3">
        <v>1013576</v>
      </c>
      <c r="E224" s="39"/>
      <c r="F224" s="30">
        <f t="shared" si="43"/>
        <v>0</v>
      </c>
      <c r="G224" s="78"/>
      <c r="H224" s="67"/>
    </row>
    <row r="225" spans="1:8" x14ac:dyDescent="0.2">
      <c r="A225" s="22"/>
      <c r="B225" s="5" t="s">
        <v>21</v>
      </c>
      <c r="C225" s="4"/>
      <c r="D225" s="3"/>
      <c r="E225" s="49"/>
      <c r="F225" s="50"/>
      <c r="G225" s="80"/>
      <c r="H225" s="70"/>
    </row>
    <row r="226" spans="1:8" x14ac:dyDescent="0.2">
      <c r="A226" s="22">
        <v>1</v>
      </c>
      <c r="B226" s="4" t="s">
        <v>251</v>
      </c>
      <c r="C226" s="4" t="s">
        <v>142</v>
      </c>
      <c r="D226" s="3" t="s">
        <v>143</v>
      </c>
      <c r="E226" s="39"/>
      <c r="F226" s="30">
        <f t="shared" ref="F226:F232" si="44">A226*E226</f>
        <v>0</v>
      </c>
      <c r="G226" s="78"/>
      <c r="H226" s="67"/>
    </row>
    <row r="227" spans="1:8" x14ac:dyDescent="0.2">
      <c r="A227" s="22">
        <v>2</v>
      </c>
      <c r="B227" s="4" t="s">
        <v>43</v>
      </c>
      <c r="C227" s="4" t="s">
        <v>23</v>
      </c>
      <c r="D227" s="3" t="s">
        <v>44</v>
      </c>
      <c r="E227" s="39"/>
      <c r="F227" s="30">
        <f t="shared" si="44"/>
        <v>0</v>
      </c>
      <c r="G227" s="78"/>
      <c r="H227" s="67"/>
    </row>
    <row r="228" spans="1:8" ht="25.5" x14ac:dyDescent="0.2">
      <c r="A228" s="22">
        <v>2</v>
      </c>
      <c r="B228" s="4" t="s">
        <v>45</v>
      </c>
      <c r="C228" s="4" t="s">
        <v>23</v>
      </c>
      <c r="D228" s="3" t="s">
        <v>46</v>
      </c>
      <c r="E228" s="39"/>
      <c r="F228" s="30">
        <f t="shared" si="44"/>
        <v>0</v>
      </c>
      <c r="G228" s="78"/>
      <c r="H228" s="67"/>
    </row>
    <row r="229" spans="1:8" ht="25.5" x14ac:dyDescent="0.2">
      <c r="A229" s="22">
        <v>2</v>
      </c>
      <c r="B229" s="4" t="s">
        <v>47</v>
      </c>
      <c r="C229" s="4" t="s">
        <v>23</v>
      </c>
      <c r="D229" s="3" t="s">
        <v>48</v>
      </c>
      <c r="E229" s="39"/>
      <c r="F229" s="30">
        <f t="shared" si="44"/>
        <v>0</v>
      </c>
      <c r="G229" s="78"/>
      <c r="H229" s="67"/>
    </row>
    <row r="230" spans="1:8" ht="25.5" x14ac:dyDescent="0.2">
      <c r="A230" s="22">
        <v>2</v>
      </c>
      <c r="B230" s="4" t="s">
        <v>49</v>
      </c>
      <c r="C230" s="4" t="s">
        <v>23</v>
      </c>
      <c r="D230" s="3" t="s">
        <v>50</v>
      </c>
      <c r="E230" s="39"/>
      <c r="F230" s="30">
        <f t="shared" si="44"/>
        <v>0</v>
      </c>
      <c r="G230" s="78"/>
      <c r="H230" s="67"/>
    </row>
    <row r="231" spans="1:8" x14ac:dyDescent="0.2">
      <c r="A231" s="22">
        <v>2</v>
      </c>
      <c r="B231" s="4" t="s">
        <v>51</v>
      </c>
      <c r="C231" s="4" t="s">
        <v>23</v>
      </c>
      <c r="D231" s="3" t="s">
        <v>52</v>
      </c>
      <c r="E231" s="39"/>
      <c r="F231" s="30">
        <f t="shared" si="44"/>
        <v>0</v>
      </c>
      <c r="G231" s="78"/>
      <c r="H231" s="67"/>
    </row>
    <row r="232" spans="1:8" x14ac:dyDescent="0.2">
      <c r="A232" s="22">
        <v>2</v>
      </c>
      <c r="B232" s="4" t="s">
        <v>147</v>
      </c>
      <c r="C232" s="4" t="s">
        <v>148</v>
      </c>
      <c r="D232" s="3" t="s">
        <v>149</v>
      </c>
      <c r="E232" s="39"/>
      <c r="F232" s="30">
        <f t="shared" si="44"/>
        <v>0</v>
      </c>
      <c r="G232" s="78"/>
      <c r="H232" s="67"/>
    </row>
    <row r="233" spans="1:8" x14ac:dyDescent="0.2">
      <c r="A233" s="22"/>
      <c r="B233" s="7" t="s">
        <v>252</v>
      </c>
      <c r="C233" s="4"/>
      <c r="D233" s="3"/>
      <c r="E233" s="49"/>
      <c r="F233" s="50"/>
      <c r="G233" s="80"/>
      <c r="H233" s="70"/>
    </row>
    <row r="234" spans="1:8" x14ac:dyDescent="0.2">
      <c r="A234" s="22">
        <v>1</v>
      </c>
      <c r="B234" s="4" t="s">
        <v>253</v>
      </c>
      <c r="C234" s="4" t="s">
        <v>23</v>
      </c>
      <c r="D234" s="3" t="s">
        <v>146</v>
      </c>
      <c r="E234" s="39"/>
      <c r="F234" s="30">
        <f t="shared" ref="F234" si="45">A234*E234</f>
        <v>0</v>
      </c>
      <c r="G234" s="78"/>
      <c r="H234" s="67"/>
    </row>
    <row r="235" spans="1:8" x14ac:dyDescent="0.2">
      <c r="A235" s="22"/>
      <c r="B235" s="7" t="s">
        <v>10</v>
      </c>
      <c r="C235" s="4"/>
      <c r="D235" s="3"/>
      <c r="E235" s="49"/>
      <c r="F235" s="50"/>
      <c r="G235" s="80"/>
      <c r="H235" s="70"/>
    </row>
    <row r="236" spans="1:8" x14ac:dyDescent="0.2">
      <c r="A236" s="22">
        <v>1</v>
      </c>
      <c r="B236" s="4" t="s">
        <v>22</v>
      </c>
      <c r="C236" s="4" t="s">
        <v>23</v>
      </c>
      <c r="D236" s="3" t="s">
        <v>24</v>
      </c>
      <c r="E236" s="39"/>
      <c r="F236" s="30">
        <f t="shared" ref="F236:F237" si="46">A236*E236</f>
        <v>0</v>
      </c>
      <c r="G236" s="78"/>
      <c r="H236" s="67"/>
    </row>
    <row r="237" spans="1:8" x14ac:dyDescent="0.2">
      <c r="A237" s="22">
        <v>4</v>
      </c>
      <c r="B237" s="4" t="s">
        <v>254</v>
      </c>
      <c r="C237" s="4" t="s">
        <v>24</v>
      </c>
      <c r="D237" s="3" t="s">
        <v>24</v>
      </c>
      <c r="E237" s="39"/>
      <c r="F237" s="30">
        <f t="shared" si="46"/>
        <v>0</v>
      </c>
      <c r="G237" s="78"/>
      <c r="H237" s="67"/>
    </row>
    <row r="238" spans="1:8" x14ac:dyDescent="0.2">
      <c r="A238" s="22"/>
      <c r="B238" s="5" t="s">
        <v>25</v>
      </c>
      <c r="C238" s="4"/>
      <c r="D238" s="3"/>
      <c r="E238" s="49"/>
      <c r="F238" s="50"/>
      <c r="G238" s="80"/>
      <c r="H238" s="70"/>
    </row>
    <row r="239" spans="1:8" x14ac:dyDescent="0.2">
      <c r="A239" s="22">
        <v>2</v>
      </c>
      <c r="B239" s="4" t="s">
        <v>255</v>
      </c>
      <c r="C239" s="4" t="s">
        <v>23</v>
      </c>
      <c r="D239" s="3" t="s">
        <v>27</v>
      </c>
      <c r="E239" s="39"/>
      <c r="F239" s="30">
        <f t="shared" ref="F239:F247" si="47">A239*E239</f>
        <v>0</v>
      </c>
      <c r="G239" s="78"/>
      <c r="H239" s="67"/>
    </row>
    <row r="240" spans="1:8" x14ac:dyDescent="0.2">
      <c r="A240" s="22">
        <v>3</v>
      </c>
      <c r="B240" s="4" t="s">
        <v>256</v>
      </c>
      <c r="C240" s="4" t="s">
        <v>23</v>
      </c>
      <c r="D240" s="3" t="s">
        <v>29</v>
      </c>
      <c r="E240" s="39"/>
      <c r="F240" s="30">
        <f t="shared" si="47"/>
        <v>0</v>
      </c>
      <c r="G240" s="78"/>
      <c r="H240" s="67"/>
    </row>
    <row r="241" spans="1:8" x14ac:dyDescent="0.2">
      <c r="A241" s="22">
        <v>1</v>
      </c>
      <c r="B241" s="4" t="s">
        <v>257</v>
      </c>
      <c r="C241" s="4" t="s">
        <v>31</v>
      </c>
      <c r="D241" s="3" t="s">
        <v>32</v>
      </c>
      <c r="E241" s="39"/>
      <c r="F241" s="30">
        <f t="shared" si="47"/>
        <v>0</v>
      </c>
      <c r="G241" s="78"/>
      <c r="H241" s="67"/>
    </row>
    <row r="242" spans="1:8" x14ac:dyDescent="0.2">
      <c r="A242" s="22">
        <v>1</v>
      </c>
      <c r="B242" s="4" t="s">
        <v>258</v>
      </c>
      <c r="C242" s="4" t="s">
        <v>31</v>
      </c>
      <c r="D242" s="3" t="s">
        <v>37</v>
      </c>
      <c r="E242" s="39"/>
      <c r="F242" s="30">
        <f t="shared" si="47"/>
        <v>0</v>
      </c>
      <c r="G242" s="78"/>
      <c r="H242" s="67"/>
    </row>
    <row r="243" spans="1:8" x14ac:dyDescent="0.2">
      <c r="A243" s="22">
        <v>1</v>
      </c>
      <c r="B243" s="4" t="s">
        <v>259</v>
      </c>
      <c r="C243" s="4" t="s">
        <v>31</v>
      </c>
      <c r="D243" s="3" t="s">
        <v>39</v>
      </c>
      <c r="E243" s="39"/>
      <c r="F243" s="30">
        <f t="shared" si="47"/>
        <v>0</v>
      </c>
      <c r="G243" s="78"/>
      <c r="H243" s="67"/>
    </row>
    <row r="244" spans="1:8" x14ac:dyDescent="0.2">
      <c r="A244" s="22">
        <v>1</v>
      </c>
      <c r="B244" s="4" t="s">
        <v>33</v>
      </c>
      <c r="C244" s="4" t="s">
        <v>34</v>
      </c>
      <c r="D244" s="3" t="s">
        <v>35</v>
      </c>
      <c r="E244" s="39"/>
      <c r="F244" s="30">
        <f t="shared" si="47"/>
        <v>0</v>
      </c>
      <c r="G244" s="78"/>
      <c r="H244" s="67"/>
    </row>
    <row r="245" spans="1:8" x14ac:dyDescent="0.2">
      <c r="A245" s="22"/>
      <c r="B245" s="7" t="s">
        <v>260</v>
      </c>
      <c r="C245" s="4"/>
      <c r="D245" s="3"/>
      <c r="E245" s="49"/>
      <c r="F245" s="50"/>
      <c r="G245" s="80"/>
      <c r="H245" s="70"/>
    </row>
    <row r="246" spans="1:8" x14ac:dyDescent="0.2">
      <c r="A246" s="22">
        <v>1</v>
      </c>
      <c r="B246" s="4" t="s">
        <v>185</v>
      </c>
      <c r="C246" s="4" t="s">
        <v>186</v>
      </c>
      <c r="D246" s="3" t="s">
        <v>187</v>
      </c>
      <c r="E246" s="39"/>
      <c r="F246" s="30">
        <f t="shared" si="47"/>
        <v>0</v>
      </c>
      <c r="G246" s="78"/>
      <c r="H246" s="67"/>
    </row>
    <row r="247" spans="1:8" x14ac:dyDescent="0.2">
      <c r="A247" s="22">
        <v>1</v>
      </c>
      <c r="B247" s="4" t="s">
        <v>188</v>
      </c>
      <c r="C247" s="4" t="s">
        <v>186</v>
      </c>
      <c r="D247" s="3" t="s">
        <v>189</v>
      </c>
      <c r="E247" s="39"/>
      <c r="F247" s="30">
        <f t="shared" si="47"/>
        <v>0</v>
      </c>
      <c r="G247" s="78"/>
      <c r="H247" s="67"/>
    </row>
    <row r="248" spans="1:8" x14ac:dyDescent="0.2">
      <c r="A248" s="22"/>
      <c r="B248" s="7" t="s">
        <v>261</v>
      </c>
      <c r="C248" s="4"/>
      <c r="D248" s="3"/>
      <c r="E248" s="49"/>
      <c r="F248" s="50"/>
      <c r="G248" s="80"/>
      <c r="H248" s="70"/>
    </row>
    <row r="249" spans="1:8" x14ac:dyDescent="0.2">
      <c r="A249" s="22">
        <v>1</v>
      </c>
      <c r="B249" s="4" t="s">
        <v>106</v>
      </c>
      <c r="C249" s="4" t="s">
        <v>55</v>
      </c>
      <c r="D249" s="3" t="s">
        <v>212</v>
      </c>
      <c r="E249" s="39"/>
      <c r="F249" s="30">
        <f t="shared" ref="F249:F253" si="48">A249*E249</f>
        <v>0</v>
      </c>
      <c r="G249" s="78"/>
      <c r="H249" s="67"/>
    </row>
    <row r="250" spans="1:8" x14ac:dyDescent="0.2">
      <c r="A250" s="22">
        <v>2</v>
      </c>
      <c r="B250" s="4" t="s">
        <v>60</v>
      </c>
      <c r="C250" s="4" t="s">
        <v>55</v>
      </c>
      <c r="D250" s="3"/>
      <c r="E250" s="39"/>
      <c r="F250" s="30">
        <f t="shared" si="48"/>
        <v>0</v>
      </c>
      <c r="G250" s="78"/>
      <c r="H250" s="67"/>
    </row>
    <row r="251" spans="1:8" x14ac:dyDescent="0.2">
      <c r="A251" s="22">
        <v>1</v>
      </c>
      <c r="B251" s="4" t="s">
        <v>61</v>
      </c>
      <c r="C251" s="4" t="s">
        <v>55</v>
      </c>
      <c r="D251" s="3"/>
      <c r="E251" s="39"/>
      <c r="F251" s="30">
        <f t="shared" si="48"/>
        <v>0</v>
      </c>
      <c r="G251" s="78"/>
      <c r="H251" s="67"/>
    </row>
    <row r="252" spans="1:8" x14ac:dyDescent="0.2">
      <c r="A252" s="22">
        <v>1</v>
      </c>
      <c r="B252" s="4" t="s">
        <v>62</v>
      </c>
      <c r="C252" s="4" t="s">
        <v>55</v>
      </c>
      <c r="D252" s="3"/>
      <c r="E252" s="39"/>
      <c r="F252" s="30">
        <f t="shared" si="48"/>
        <v>0</v>
      </c>
      <c r="G252" s="78"/>
      <c r="H252" s="67"/>
    </row>
    <row r="253" spans="1:8" x14ac:dyDescent="0.2">
      <c r="A253" s="22">
        <v>1</v>
      </c>
      <c r="B253" s="4" t="s">
        <v>63</v>
      </c>
      <c r="C253" s="4" t="s">
        <v>55</v>
      </c>
      <c r="D253" s="3"/>
      <c r="E253" s="39"/>
      <c r="F253" s="30">
        <f t="shared" si="48"/>
        <v>0</v>
      </c>
      <c r="G253" s="78"/>
      <c r="H253" s="67"/>
    </row>
    <row r="254" spans="1:8" x14ac:dyDescent="0.2">
      <c r="A254" s="22"/>
      <c r="B254" s="5" t="s">
        <v>64</v>
      </c>
      <c r="C254" s="4"/>
      <c r="D254" s="3"/>
      <c r="E254" s="49"/>
      <c r="F254" s="50"/>
      <c r="G254" s="80"/>
      <c r="H254" s="70"/>
    </row>
    <row r="255" spans="1:8" x14ac:dyDescent="0.2">
      <c r="A255" s="22">
        <v>2</v>
      </c>
      <c r="B255" s="4" t="s">
        <v>262</v>
      </c>
      <c r="C255" s="4" t="s">
        <v>31</v>
      </c>
      <c r="D255" s="3" t="s">
        <v>263</v>
      </c>
      <c r="E255" s="39"/>
      <c r="F255" s="30">
        <f t="shared" ref="F255:F271" si="49">A255*E255</f>
        <v>0</v>
      </c>
      <c r="G255" s="78"/>
      <c r="H255" s="67"/>
    </row>
    <row r="256" spans="1:8" x14ac:dyDescent="0.2">
      <c r="A256" s="22">
        <v>4</v>
      </c>
      <c r="B256" s="4" t="s">
        <v>264</v>
      </c>
      <c r="C256" s="2" t="s">
        <v>128</v>
      </c>
      <c r="D256" s="3" t="s">
        <v>129</v>
      </c>
      <c r="E256" s="39"/>
      <c r="F256" s="30">
        <f t="shared" si="49"/>
        <v>0</v>
      </c>
      <c r="G256" s="78"/>
      <c r="H256" s="67"/>
    </row>
    <row r="257" spans="1:47" x14ac:dyDescent="0.2">
      <c r="A257" s="22">
        <v>1</v>
      </c>
      <c r="B257" s="4" t="s">
        <v>265</v>
      </c>
      <c r="C257" s="4" t="s">
        <v>66</v>
      </c>
      <c r="D257" s="3">
        <v>7937</v>
      </c>
      <c r="E257" s="39"/>
      <c r="F257" s="30">
        <f t="shared" si="49"/>
        <v>0</v>
      </c>
      <c r="G257" s="78"/>
      <c r="H257" s="67"/>
    </row>
    <row r="258" spans="1:47" x14ac:dyDescent="0.2">
      <c r="A258" s="22">
        <v>1</v>
      </c>
      <c r="B258" s="4" t="s">
        <v>266</v>
      </c>
      <c r="C258" s="4" t="s">
        <v>165</v>
      </c>
      <c r="D258" s="3" t="s">
        <v>267</v>
      </c>
      <c r="E258" s="39"/>
      <c r="F258" s="30">
        <f t="shared" si="49"/>
        <v>0</v>
      </c>
      <c r="G258" s="78"/>
      <c r="H258" s="67"/>
    </row>
    <row r="259" spans="1:47" x14ac:dyDescent="0.2">
      <c r="A259" s="22">
        <v>6</v>
      </c>
      <c r="B259" s="4" t="s">
        <v>268</v>
      </c>
      <c r="C259" s="4" t="s">
        <v>165</v>
      </c>
      <c r="D259" s="3" t="s">
        <v>269</v>
      </c>
      <c r="E259" s="39"/>
      <c r="F259" s="30">
        <f t="shared" si="49"/>
        <v>0</v>
      </c>
      <c r="G259" s="78"/>
      <c r="H259" s="67"/>
    </row>
    <row r="260" spans="1:47" x14ac:dyDescent="0.2">
      <c r="A260" s="22">
        <v>1</v>
      </c>
      <c r="B260" s="4" t="s">
        <v>222</v>
      </c>
      <c r="C260" s="4" t="s">
        <v>165</v>
      </c>
      <c r="D260" s="3" t="s">
        <v>270</v>
      </c>
      <c r="E260" s="39"/>
      <c r="F260" s="30">
        <f t="shared" si="49"/>
        <v>0</v>
      </c>
      <c r="G260" s="78"/>
      <c r="H260" s="67"/>
    </row>
    <row r="261" spans="1:47" x14ac:dyDescent="0.2">
      <c r="A261" s="22">
        <v>3</v>
      </c>
      <c r="B261" s="4" t="s">
        <v>271</v>
      </c>
      <c r="C261" s="4" t="s">
        <v>165</v>
      </c>
      <c r="D261" s="3" t="s">
        <v>272</v>
      </c>
      <c r="E261" s="39"/>
      <c r="F261" s="30">
        <f t="shared" si="49"/>
        <v>0</v>
      </c>
      <c r="G261" s="78"/>
      <c r="H261" s="67"/>
    </row>
    <row r="262" spans="1:47" x14ac:dyDescent="0.2">
      <c r="A262" s="22">
        <v>9</v>
      </c>
      <c r="B262" s="4" t="s">
        <v>171</v>
      </c>
      <c r="C262" s="4" t="s">
        <v>172</v>
      </c>
      <c r="D262" s="3" t="s">
        <v>173</v>
      </c>
      <c r="E262" s="39"/>
      <c r="F262" s="30">
        <f t="shared" si="49"/>
        <v>0</v>
      </c>
      <c r="G262" s="78"/>
      <c r="H262" s="67"/>
    </row>
    <row r="263" spans="1:47" x14ac:dyDescent="0.2">
      <c r="A263" s="22">
        <v>8</v>
      </c>
      <c r="B263" s="4" t="s">
        <v>273</v>
      </c>
      <c r="C263" s="4" t="s">
        <v>172</v>
      </c>
      <c r="D263" s="3" t="s">
        <v>274</v>
      </c>
      <c r="E263" s="39"/>
      <c r="F263" s="30">
        <f t="shared" si="49"/>
        <v>0</v>
      </c>
      <c r="G263" s="78"/>
      <c r="H263" s="67"/>
    </row>
    <row r="264" spans="1:47" x14ac:dyDescent="0.2">
      <c r="A264" s="22">
        <v>8</v>
      </c>
      <c r="B264" s="4" t="s">
        <v>275</v>
      </c>
      <c r="C264" s="4" t="s">
        <v>172</v>
      </c>
      <c r="D264" s="3" t="s">
        <v>276</v>
      </c>
      <c r="E264" s="39"/>
      <c r="F264" s="30">
        <f t="shared" si="49"/>
        <v>0</v>
      </c>
      <c r="G264" s="78"/>
      <c r="H264" s="67"/>
    </row>
    <row r="265" spans="1:47" x14ac:dyDescent="0.2">
      <c r="A265" s="22">
        <v>1</v>
      </c>
      <c r="B265" s="4" t="s">
        <v>174</v>
      </c>
      <c r="C265" s="4" t="s">
        <v>172</v>
      </c>
      <c r="D265" s="3" t="s">
        <v>175</v>
      </c>
      <c r="E265" s="39"/>
      <c r="F265" s="30">
        <f t="shared" si="49"/>
        <v>0</v>
      </c>
      <c r="G265" s="78"/>
      <c r="H265" s="67"/>
    </row>
    <row r="266" spans="1:47" x14ac:dyDescent="0.2">
      <c r="A266" s="22"/>
      <c r="B266" s="5" t="s">
        <v>178</v>
      </c>
      <c r="C266" s="4"/>
      <c r="D266" s="3"/>
      <c r="E266" s="49"/>
      <c r="F266" s="50"/>
      <c r="G266" s="80"/>
      <c r="H266" s="70"/>
    </row>
    <row r="267" spans="1:47" x14ac:dyDescent="0.2">
      <c r="A267" s="22">
        <v>1</v>
      </c>
      <c r="B267" s="4" t="s">
        <v>277</v>
      </c>
      <c r="C267" s="2" t="s">
        <v>23</v>
      </c>
      <c r="D267" s="3" t="s">
        <v>278</v>
      </c>
      <c r="E267" s="39"/>
      <c r="F267" s="30">
        <f t="shared" si="49"/>
        <v>0</v>
      </c>
      <c r="G267" s="78"/>
      <c r="H267" s="67"/>
    </row>
    <row r="268" spans="1:47" x14ac:dyDescent="0.2">
      <c r="A268" s="22">
        <v>1</v>
      </c>
      <c r="B268" s="4" t="s">
        <v>181</v>
      </c>
      <c r="C268" s="2"/>
      <c r="D268" s="3"/>
      <c r="E268" s="39"/>
      <c r="F268" s="30">
        <f t="shared" si="49"/>
        <v>0</v>
      </c>
      <c r="G268" s="78"/>
      <c r="H268" s="67"/>
    </row>
    <row r="269" spans="1:47" x14ac:dyDescent="0.2">
      <c r="A269" s="22"/>
      <c r="B269" s="5" t="s">
        <v>67</v>
      </c>
      <c r="C269" s="4"/>
      <c r="D269" s="3"/>
      <c r="E269" s="49"/>
      <c r="F269" s="50"/>
      <c r="G269" s="80"/>
      <c r="H269" s="70"/>
    </row>
    <row r="270" spans="1:47" ht="25.5" x14ac:dyDescent="0.2">
      <c r="A270" s="22">
        <v>2</v>
      </c>
      <c r="B270" s="4" t="s">
        <v>130</v>
      </c>
      <c r="C270" s="4" t="s">
        <v>131</v>
      </c>
      <c r="D270" s="3" t="s">
        <v>132</v>
      </c>
      <c r="E270" s="39"/>
      <c r="F270" s="30">
        <f t="shared" si="49"/>
        <v>0</v>
      </c>
      <c r="G270" s="78"/>
      <c r="H270" s="67"/>
    </row>
    <row r="271" spans="1:47" x14ac:dyDescent="0.2">
      <c r="A271" s="23">
        <v>2</v>
      </c>
      <c r="B271" s="13" t="s">
        <v>183</v>
      </c>
      <c r="C271" s="13" t="s">
        <v>131</v>
      </c>
      <c r="D271" s="15" t="s">
        <v>134</v>
      </c>
      <c r="E271" s="40"/>
      <c r="F271" s="30">
        <f t="shared" si="49"/>
        <v>0</v>
      </c>
      <c r="G271" s="75"/>
      <c r="H271" s="68"/>
    </row>
    <row r="272" spans="1:47" s="26" customFormat="1" ht="21.75" customHeight="1" x14ac:dyDescent="0.25">
      <c r="A272" s="102" t="s">
        <v>440</v>
      </c>
      <c r="B272" s="103"/>
      <c r="C272" s="25"/>
      <c r="D272" s="34" t="s">
        <v>428</v>
      </c>
      <c r="E272" s="88"/>
      <c r="F272" s="32"/>
      <c r="G272" s="79"/>
      <c r="H272" s="69"/>
      <c r="I272" s="53"/>
      <c r="J272" s="43" t="s">
        <v>441</v>
      </c>
      <c r="K272" s="44">
        <f>E272</f>
        <v>0</v>
      </c>
      <c r="L272" s="44">
        <f>SUM(F274:F308)</f>
        <v>0</v>
      </c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</row>
    <row r="273" spans="1:8" x14ac:dyDescent="0.2">
      <c r="A273" s="21"/>
      <c r="B273" s="10" t="s">
        <v>279</v>
      </c>
      <c r="C273" s="16"/>
      <c r="D273" s="17"/>
      <c r="E273" s="47"/>
      <c r="F273" s="48"/>
      <c r="G273" s="77"/>
      <c r="H273" s="66"/>
    </row>
    <row r="274" spans="1:8" x14ac:dyDescent="0.2">
      <c r="A274" s="22">
        <v>1</v>
      </c>
      <c r="B274" s="4" t="s">
        <v>135</v>
      </c>
      <c r="C274" s="4" t="s">
        <v>136</v>
      </c>
      <c r="D274" s="3" t="s">
        <v>137</v>
      </c>
      <c r="E274" s="39"/>
      <c r="F274" s="30">
        <f t="shared" ref="F274:F282" si="50">A274*E274</f>
        <v>0</v>
      </c>
      <c r="G274" s="78"/>
      <c r="H274" s="67"/>
    </row>
    <row r="275" spans="1:8" x14ac:dyDescent="0.2">
      <c r="A275" s="22">
        <v>1</v>
      </c>
      <c r="B275" s="4" t="s">
        <v>138</v>
      </c>
      <c r="C275" s="4" t="s">
        <v>136</v>
      </c>
      <c r="D275" s="3" t="s">
        <v>24</v>
      </c>
      <c r="E275" s="39"/>
      <c r="F275" s="30">
        <f t="shared" si="50"/>
        <v>0</v>
      </c>
      <c r="G275" s="78"/>
      <c r="H275" s="67"/>
    </row>
    <row r="276" spans="1:8" x14ac:dyDescent="0.2">
      <c r="A276" s="22">
        <v>1</v>
      </c>
      <c r="B276" s="4" t="s">
        <v>139</v>
      </c>
      <c r="C276" s="2" t="s">
        <v>5</v>
      </c>
      <c r="D276" s="3" t="s">
        <v>140</v>
      </c>
      <c r="E276" s="39"/>
      <c r="F276" s="30">
        <f t="shared" si="50"/>
        <v>0</v>
      </c>
      <c r="G276" s="78"/>
      <c r="H276" s="67"/>
    </row>
    <row r="277" spans="1:8" ht="25.5" x14ac:dyDescent="0.2">
      <c r="A277" s="22">
        <v>1</v>
      </c>
      <c r="B277" s="4" t="s">
        <v>250</v>
      </c>
      <c r="C277" s="2" t="s">
        <v>18</v>
      </c>
      <c r="D277" s="3" t="s">
        <v>19</v>
      </c>
      <c r="E277" s="39"/>
      <c r="F277" s="30">
        <f t="shared" si="50"/>
        <v>0</v>
      </c>
      <c r="G277" s="78"/>
      <c r="H277" s="67"/>
    </row>
    <row r="278" spans="1:8" x14ac:dyDescent="0.2">
      <c r="A278" s="22">
        <v>1</v>
      </c>
      <c r="B278" s="4" t="s">
        <v>20</v>
      </c>
      <c r="C278" s="2" t="s">
        <v>18</v>
      </c>
      <c r="D278" s="3">
        <v>1013576</v>
      </c>
      <c r="E278" s="39"/>
      <c r="F278" s="30">
        <f t="shared" si="50"/>
        <v>0</v>
      </c>
      <c r="G278" s="78"/>
      <c r="H278" s="67"/>
    </row>
    <row r="279" spans="1:8" x14ac:dyDescent="0.2">
      <c r="A279" s="22"/>
      <c r="B279" s="5" t="s">
        <v>21</v>
      </c>
      <c r="C279" s="4"/>
      <c r="D279" s="3"/>
      <c r="E279" s="39"/>
      <c r="F279" s="30">
        <f t="shared" si="50"/>
        <v>0</v>
      </c>
      <c r="G279" s="78"/>
      <c r="H279" s="67"/>
    </row>
    <row r="280" spans="1:8" x14ac:dyDescent="0.2">
      <c r="A280" s="22">
        <v>1</v>
      </c>
      <c r="B280" s="4" t="s">
        <v>280</v>
      </c>
      <c r="C280" s="4"/>
      <c r="D280" s="3"/>
      <c r="E280" s="39"/>
      <c r="F280" s="30">
        <f t="shared" si="50"/>
        <v>0</v>
      </c>
      <c r="G280" s="78"/>
      <c r="H280" s="67"/>
    </row>
    <row r="281" spans="1:8" x14ac:dyDescent="0.2">
      <c r="A281" s="22">
        <v>1</v>
      </c>
      <c r="B281" s="4" t="s">
        <v>281</v>
      </c>
      <c r="C281" s="4" t="s">
        <v>142</v>
      </c>
      <c r="D281" s="3" t="s">
        <v>143</v>
      </c>
      <c r="E281" s="39"/>
      <c r="F281" s="30">
        <f t="shared" si="50"/>
        <v>0</v>
      </c>
      <c r="G281" s="78"/>
      <c r="H281" s="67"/>
    </row>
    <row r="282" spans="1:8" x14ac:dyDescent="0.2">
      <c r="A282" s="22">
        <v>1</v>
      </c>
      <c r="B282" s="4" t="s">
        <v>282</v>
      </c>
      <c r="C282" s="4" t="s">
        <v>23</v>
      </c>
      <c r="D282" s="3"/>
      <c r="E282" s="39"/>
      <c r="F282" s="30">
        <f t="shared" si="50"/>
        <v>0</v>
      </c>
      <c r="G282" s="78"/>
      <c r="H282" s="67"/>
    </row>
    <row r="283" spans="1:8" x14ac:dyDescent="0.2">
      <c r="A283" s="22"/>
      <c r="B283" s="7" t="s">
        <v>144</v>
      </c>
      <c r="C283" s="4"/>
      <c r="D283" s="3"/>
      <c r="E283" s="49"/>
      <c r="F283" s="50"/>
      <c r="G283" s="80"/>
      <c r="H283" s="70"/>
    </row>
    <row r="284" spans="1:8" x14ac:dyDescent="0.2">
      <c r="A284" s="22">
        <v>1</v>
      </c>
      <c r="B284" s="4" t="s">
        <v>145</v>
      </c>
      <c r="C284" s="4" t="s">
        <v>23</v>
      </c>
      <c r="D284" s="3" t="s">
        <v>146</v>
      </c>
      <c r="E284" s="39"/>
      <c r="F284" s="30">
        <f t="shared" ref="F284:F285" si="51">A284*E284</f>
        <v>0</v>
      </c>
      <c r="G284" s="78"/>
      <c r="H284" s="67"/>
    </row>
    <row r="285" spans="1:8" x14ac:dyDescent="0.2">
      <c r="A285" s="22">
        <v>1</v>
      </c>
      <c r="B285" s="4" t="s">
        <v>147</v>
      </c>
      <c r="C285" s="4" t="s">
        <v>148</v>
      </c>
      <c r="D285" s="3" t="s">
        <v>149</v>
      </c>
      <c r="E285" s="39"/>
      <c r="F285" s="30">
        <f t="shared" si="51"/>
        <v>0</v>
      </c>
      <c r="G285" s="78"/>
      <c r="H285" s="67"/>
    </row>
    <row r="286" spans="1:8" x14ac:dyDescent="0.2">
      <c r="A286" s="22"/>
      <c r="B286" s="7" t="s">
        <v>10</v>
      </c>
      <c r="C286" s="4"/>
      <c r="D286" s="3"/>
      <c r="E286" s="49"/>
      <c r="F286" s="50"/>
      <c r="G286" s="80"/>
      <c r="H286" s="70"/>
    </row>
    <row r="287" spans="1:8" x14ac:dyDescent="0.2">
      <c r="A287" s="22">
        <v>1</v>
      </c>
      <c r="B287" s="4" t="s">
        <v>22</v>
      </c>
      <c r="C287" s="4" t="s">
        <v>23</v>
      </c>
      <c r="D287" s="3"/>
      <c r="E287" s="39"/>
      <c r="F287" s="30">
        <f t="shared" ref="F287:F288" si="52">A287*E287</f>
        <v>0</v>
      </c>
      <c r="G287" s="78"/>
      <c r="H287" s="67"/>
    </row>
    <row r="288" spans="1:8" x14ac:dyDescent="0.2">
      <c r="A288" s="22">
        <v>2</v>
      </c>
      <c r="B288" s="4" t="s">
        <v>283</v>
      </c>
      <c r="C288" s="4" t="s">
        <v>24</v>
      </c>
      <c r="D288" s="3"/>
      <c r="E288" s="39"/>
      <c r="F288" s="30">
        <f t="shared" si="52"/>
        <v>0</v>
      </c>
      <c r="G288" s="78"/>
      <c r="H288" s="67"/>
    </row>
    <row r="289" spans="1:8" x14ac:dyDescent="0.2">
      <c r="A289" s="22"/>
      <c r="B289" s="5" t="s">
        <v>25</v>
      </c>
      <c r="C289" s="4"/>
      <c r="D289" s="3"/>
      <c r="E289" s="49"/>
      <c r="F289" s="50"/>
      <c r="G289" s="80"/>
      <c r="H289" s="70"/>
    </row>
    <row r="290" spans="1:8" x14ac:dyDescent="0.2">
      <c r="A290" s="22">
        <v>2</v>
      </c>
      <c r="B290" s="4" t="s">
        <v>284</v>
      </c>
      <c r="C290" s="4" t="s">
        <v>23</v>
      </c>
      <c r="D290" s="3" t="s">
        <v>29</v>
      </c>
      <c r="E290" s="39"/>
      <c r="F290" s="30">
        <f t="shared" ref="F290:F291" si="53">A290*E290</f>
        <v>0</v>
      </c>
      <c r="G290" s="78"/>
      <c r="H290" s="67"/>
    </row>
    <row r="291" spans="1:8" x14ac:dyDescent="0.2">
      <c r="A291" s="22">
        <v>1</v>
      </c>
      <c r="B291" s="4" t="s">
        <v>33</v>
      </c>
      <c r="C291" s="4" t="s">
        <v>34</v>
      </c>
      <c r="D291" s="3" t="s">
        <v>35</v>
      </c>
      <c r="E291" s="39"/>
      <c r="F291" s="30">
        <f t="shared" si="53"/>
        <v>0</v>
      </c>
      <c r="G291" s="78"/>
      <c r="H291" s="67"/>
    </row>
    <row r="292" spans="1:8" x14ac:dyDescent="0.2">
      <c r="A292" s="22"/>
      <c r="B292" s="5" t="s">
        <v>107</v>
      </c>
      <c r="C292" s="4"/>
      <c r="D292" s="3"/>
      <c r="E292" s="49"/>
      <c r="F292" s="50"/>
      <c r="G292" s="80"/>
      <c r="H292" s="70"/>
    </row>
    <row r="293" spans="1:8" x14ac:dyDescent="0.2">
      <c r="A293" s="22">
        <v>1</v>
      </c>
      <c r="B293" s="4" t="s">
        <v>108</v>
      </c>
      <c r="C293" s="4" t="s">
        <v>66</v>
      </c>
      <c r="D293" s="3">
        <v>7937</v>
      </c>
      <c r="E293" s="39"/>
      <c r="F293" s="30">
        <f t="shared" ref="F293" si="54">A293*E293</f>
        <v>0</v>
      </c>
      <c r="G293" s="78"/>
      <c r="H293" s="67"/>
    </row>
    <row r="294" spans="1:8" x14ac:dyDescent="0.2">
      <c r="A294" s="22"/>
      <c r="B294" s="5" t="s">
        <v>64</v>
      </c>
      <c r="C294" s="4"/>
      <c r="D294" s="3"/>
      <c r="E294" s="49"/>
      <c r="F294" s="50"/>
      <c r="G294" s="80"/>
      <c r="H294" s="70"/>
    </row>
    <row r="295" spans="1:8" x14ac:dyDescent="0.2">
      <c r="A295" s="22">
        <v>1</v>
      </c>
      <c r="B295" s="4" t="s">
        <v>285</v>
      </c>
      <c r="C295" s="4" t="s">
        <v>165</v>
      </c>
      <c r="D295" s="3" t="s">
        <v>286</v>
      </c>
      <c r="E295" s="39"/>
      <c r="F295" s="30">
        <f t="shared" ref="F295:F308" si="55">A295*E295</f>
        <v>0</v>
      </c>
      <c r="G295" s="78"/>
      <c r="H295" s="67"/>
    </row>
    <row r="296" spans="1:8" x14ac:dyDescent="0.2">
      <c r="A296" s="22">
        <v>4</v>
      </c>
      <c r="B296" s="4" t="s">
        <v>287</v>
      </c>
      <c r="C296" s="4" t="s">
        <v>172</v>
      </c>
      <c r="D296" s="3" t="s">
        <v>288</v>
      </c>
      <c r="E296" s="39"/>
      <c r="F296" s="30">
        <f t="shared" si="55"/>
        <v>0</v>
      </c>
      <c r="G296" s="78"/>
      <c r="H296" s="67"/>
    </row>
    <row r="297" spans="1:8" x14ac:dyDescent="0.2">
      <c r="A297" s="22">
        <v>2</v>
      </c>
      <c r="B297" s="4" t="s">
        <v>289</v>
      </c>
      <c r="C297" s="4" t="s">
        <v>172</v>
      </c>
      <c r="D297" s="3" t="s">
        <v>290</v>
      </c>
      <c r="E297" s="39"/>
      <c r="F297" s="30">
        <f t="shared" si="55"/>
        <v>0</v>
      </c>
      <c r="G297" s="78"/>
      <c r="H297" s="67"/>
    </row>
    <row r="298" spans="1:8" x14ac:dyDescent="0.2">
      <c r="A298" s="22">
        <v>1</v>
      </c>
      <c r="B298" s="4" t="s">
        <v>262</v>
      </c>
      <c r="C298" s="2" t="s">
        <v>31</v>
      </c>
      <c r="D298" s="3" t="s">
        <v>263</v>
      </c>
      <c r="E298" s="39"/>
      <c r="F298" s="30">
        <f t="shared" si="55"/>
        <v>0</v>
      </c>
      <c r="G298" s="78"/>
      <c r="H298" s="67"/>
    </row>
    <row r="299" spans="1:8" x14ac:dyDescent="0.2">
      <c r="A299" s="22">
        <v>4</v>
      </c>
      <c r="B299" s="4" t="s">
        <v>264</v>
      </c>
      <c r="C299" s="4" t="s">
        <v>128</v>
      </c>
      <c r="D299" s="3" t="s">
        <v>129</v>
      </c>
      <c r="E299" s="39"/>
      <c r="F299" s="30">
        <f t="shared" si="55"/>
        <v>0</v>
      </c>
      <c r="G299" s="78"/>
      <c r="H299" s="67"/>
    </row>
    <row r="300" spans="1:8" x14ac:dyDescent="0.2">
      <c r="A300" s="22"/>
      <c r="B300" s="5" t="s">
        <v>260</v>
      </c>
      <c r="C300" s="4"/>
      <c r="D300" s="3"/>
      <c r="E300" s="49"/>
      <c r="F300" s="50"/>
      <c r="G300" s="80"/>
      <c r="H300" s="70"/>
    </row>
    <row r="301" spans="1:8" x14ac:dyDescent="0.2">
      <c r="A301" s="22">
        <v>1</v>
      </c>
      <c r="B301" s="4" t="s">
        <v>185</v>
      </c>
      <c r="C301" s="2" t="s">
        <v>186</v>
      </c>
      <c r="D301" s="3" t="s">
        <v>187</v>
      </c>
      <c r="E301" s="39"/>
      <c r="F301" s="30">
        <f t="shared" si="55"/>
        <v>0</v>
      </c>
      <c r="G301" s="78"/>
      <c r="H301" s="67"/>
    </row>
    <row r="302" spans="1:8" x14ac:dyDescent="0.2">
      <c r="A302" s="22">
        <v>1</v>
      </c>
      <c r="B302" s="4" t="s">
        <v>188</v>
      </c>
      <c r="C302" s="2" t="s">
        <v>186</v>
      </c>
      <c r="D302" s="3" t="s">
        <v>189</v>
      </c>
      <c r="E302" s="39"/>
      <c r="F302" s="30">
        <f t="shared" si="55"/>
        <v>0</v>
      </c>
      <c r="G302" s="78"/>
      <c r="H302" s="67"/>
    </row>
    <row r="303" spans="1:8" x14ac:dyDescent="0.2">
      <c r="A303" s="22"/>
      <c r="B303" s="5" t="s">
        <v>178</v>
      </c>
      <c r="C303" s="4"/>
      <c r="D303" s="3"/>
      <c r="E303" s="49"/>
      <c r="F303" s="50"/>
      <c r="G303" s="80"/>
      <c r="H303" s="70"/>
    </row>
    <row r="304" spans="1:8" x14ac:dyDescent="0.2">
      <c r="A304" s="22">
        <v>1</v>
      </c>
      <c r="B304" s="4" t="s">
        <v>277</v>
      </c>
      <c r="C304" s="2" t="s">
        <v>23</v>
      </c>
      <c r="D304" s="3" t="s">
        <v>291</v>
      </c>
      <c r="E304" s="39"/>
      <c r="F304" s="30">
        <f t="shared" si="55"/>
        <v>0</v>
      </c>
      <c r="G304" s="78"/>
      <c r="H304" s="67"/>
    </row>
    <row r="305" spans="1:47" x14ac:dyDescent="0.2">
      <c r="A305" s="22">
        <v>1</v>
      </c>
      <c r="B305" s="4" t="s">
        <v>181</v>
      </c>
      <c r="C305" s="2"/>
      <c r="D305" s="3"/>
      <c r="E305" s="39"/>
      <c r="F305" s="30">
        <f t="shared" si="55"/>
        <v>0</v>
      </c>
      <c r="G305" s="78"/>
      <c r="H305" s="67"/>
    </row>
    <row r="306" spans="1:47" x14ac:dyDescent="0.2">
      <c r="A306" s="22"/>
      <c r="B306" s="5" t="s">
        <v>67</v>
      </c>
      <c r="C306" s="4"/>
      <c r="D306" s="3"/>
      <c r="E306" s="49"/>
      <c r="F306" s="50"/>
      <c r="G306" s="80"/>
      <c r="H306" s="70"/>
    </row>
    <row r="307" spans="1:47" ht="25.5" x14ac:dyDescent="0.2">
      <c r="A307" s="22">
        <v>1</v>
      </c>
      <c r="B307" s="4" t="s">
        <v>130</v>
      </c>
      <c r="C307" s="4" t="s">
        <v>131</v>
      </c>
      <c r="D307" s="3" t="s">
        <v>132</v>
      </c>
      <c r="E307" s="39"/>
      <c r="F307" s="30">
        <f t="shared" si="55"/>
        <v>0</v>
      </c>
      <c r="G307" s="78"/>
      <c r="H307" s="67"/>
    </row>
    <row r="308" spans="1:47" x14ac:dyDescent="0.2">
      <c r="A308" s="23">
        <v>1</v>
      </c>
      <c r="B308" s="13" t="s">
        <v>133</v>
      </c>
      <c r="C308" s="14" t="s">
        <v>131</v>
      </c>
      <c r="D308" s="15" t="s">
        <v>134</v>
      </c>
      <c r="E308" s="40"/>
      <c r="F308" s="30">
        <f t="shared" si="55"/>
        <v>0</v>
      </c>
      <c r="G308" s="75"/>
      <c r="H308" s="68"/>
    </row>
    <row r="309" spans="1:47" s="26" customFormat="1" ht="21.75" customHeight="1" x14ac:dyDescent="0.25">
      <c r="A309" s="102" t="s">
        <v>442</v>
      </c>
      <c r="B309" s="103"/>
      <c r="C309" s="25"/>
      <c r="D309" s="34" t="s">
        <v>428</v>
      </c>
      <c r="E309" s="88"/>
      <c r="F309" s="32"/>
      <c r="G309" s="79"/>
      <c r="H309" s="69"/>
      <c r="I309" s="53"/>
      <c r="J309" s="43" t="s">
        <v>443</v>
      </c>
      <c r="K309" s="44">
        <f>E309</f>
        <v>0</v>
      </c>
      <c r="L309" s="44">
        <f>SUM(F311:F388)</f>
        <v>0</v>
      </c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  <c r="X309" s="90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</row>
    <row r="310" spans="1:47" x14ac:dyDescent="0.2">
      <c r="A310" s="21"/>
      <c r="B310" s="10" t="s">
        <v>11</v>
      </c>
      <c r="C310" s="16"/>
      <c r="D310" s="17"/>
      <c r="E310" s="47"/>
      <c r="F310" s="48"/>
      <c r="G310" s="77"/>
      <c r="H310" s="66"/>
    </row>
    <row r="311" spans="1:47" x14ac:dyDescent="0.2">
      <c r="A311" s="22">
        <v>2</v>
      </c>
      <c r="B311" s="4" t="s">
        <v>292</v>
      </c>
      <c r="C311" s="4" t="s">
        <v>293</v>
      </c>
      <c r="D311" s="3" t="s">
        <v>294</v>
      </c>
      <c r="E311" s="39"/>
      <c r="F311" s="30">
        <f t="shared" ref="F311:F324" si="56">A311*E311</f>
        <v>0</v>
      </c>
      <c r="G311" s="78"/>
      <c r="H311" s="67"/>
    </row>
    <row r="312" spans="1:47" x14ac:dyDescent="0.2">
      <c r="A312" s="22">
        <v>2</v>
      </c>
      <c r="B312" s="4" t="s">
        <v>295</v>
      </c>
      <c r="C312" s="2" t="s">
        <v>293</v>
      </c>
      <c r="D312" s="3" t="s">
        <v>296</v>
      </c>
      <c r="E312" s="39"/>
      <c r="F312" s="30">
        <f t="shared" si="56"/>
        <v>0</v>
      </c>
      <c r="G312" s="78"/>
      <c r="H312" s="67"/>
    </row>
    <row r="313" spans="1:47" ht="25.5" x14ac:dyDescent="0.2">
      <c r="A313" s="22">
        <v>1</v>
      </c>
      <c r="B313" s="4" t="s">
        <v>297</v>
      </c>
      <c r="C313" s="2" t="s">
        <v>136</v>
      </c>
      <c r="D313" s="3" t="s">
        <v>137</v>
      </c>
      <c r="E313" s="39"/>
      <c r="F313" s="30">
        <f t="shared" si="56"/>
        <v>0</v>
      </c>
      <c r="G313" s="78"/>
      <c r="H313" s="67"/>
    </row>
    <row r="314" spans="1:47" x14ac:dyDescent="0.2">
      <c r="A314" s="22">
        <v>1</v>
      </c>
      <c r="B314" s="4" t="s">
        <v>138</v>
      </c>
      <c r="C314" s="2" t="s">
        <v>136</v>
      </c>
      <c r="D314" s="3" t="s">
        <v>24</v>
      </c>
      <c r="E314" s="39"/>
      <c r="F314" s="30">
        <f t="shared" si="56"/>
        <v>0</v>
      </c>
      <c r="G314" s="78"/>
      <c r="H314" s="67"/>
    </row>
    <row r="315" spans="1:47" x14ac:dyDescent="0.2">
      <c r="A315" s="22">
        <v>1</v>
      </c>
      <c r="B315" s="4" t="s">
        <v>139</v>
      </c>
      <c r="C315" s="2" t="s">
        <v>5</v>
      </c>
      <c r="D315" s="3" t="s">
        <v>140</v>
      </c>
      <c r="E315" s="39"/>
      <c r="F315" s="30">
        <f t="shared" si="56"/>
        <v>0</v>
      </c>
      <c r="G315" s="78"/>
      <c r="H315" s="67"/>
    </row>
    <row r="316" spans="1:47" x14ac:dyDescent="0.2">
      <c r="A316" s="22">
        <v>1</v>
      </c>
      <c r="B316" s="4" t="s">
        <v>298</v>
      </c>
      <c r="C316" s="2" t="s">
        <v>293</v>
      </c>
      <c r="D316" s="3" t="s">
        <v>299</v>
      </c>
      <c r="E316" s="39"/>
      <c r="F316" s="30">
        <f t="shared" si="56"/>
        <v>0</v>
      </c>
      <c r="G316" s="78"/>
      <c r="H316" s="67"/>
    </row>
    <row r="317" spans="1:47" ht="25.5" x14ac:dyDescent="0.2">
      <c r="A317" s="22">
        <v>3</v>
      </c>
      <c r="B317" s="4" t="s">
        <v>300</v>
      </c>
      <c r="C317" s="2" t="s">
        <v>293</v>
      </c>
      <c r="D317" s="3" t="s">
        <v>301</v>
      </c>
      <c r="E317" s="39"/>
      <c r="F317" s="30">
        <f t="shared" si="56"/>
        <v>0</v>
      </c>
      <c r="G317" s="78"/>
      <c r="H317" s="67"/>
    </row>
    <row r="318" spans="1:47" x14ac:dyDescent="0.2">
      <c r="A318" s="22">
        <v>1</v>
      </c>
      <c r="B318" s="4" t="s">
        <v>302</v>
      </c>
      <c r="C318" s="2" t="s">
        <v>293</v>
      </c>
      <c r="D318" s="3" t="s">
        <v>303</v>
      </c>
      <c r="E318" s="39"/>
      <c r="F318" s="30">
        <f t="shared" si="56"/>
        <v>0</v>
      </c>
      <c r="G318" s="78"/>
      <c r="H318" s="67"/>
    </row>
    <row r="319" spans="1:47" x14ac:dyDescent="0.2">
      <c r="A319" s="22">
        <v>1</v>
      </c>
      <c r="B319" s="4" t="s">
        <v>304</v>
      </c>
      <c r="C319" s="2" t="s">
        <v>293</v>
      </c>
      <c r="D319" s="3" t="s">
        <v>305</v>
      </c>
      <c r="E319" s="39"/>
      <c r="F319" s="30">
        <f t="shared" si="56"/>
        <v>0</v>
      </c>
      <c r="G319" s="78"/>
      <c r="H319" s="67"/>
    </row>
    <row r="320" spans="1:47" x14ac:dyDescent="0.2">
      <c r="A320" s="22">
        <v>2</v>
      </c>
      <c r="B320" s="4" t="s">
        <v>306</v>
      </c>
      <c r="C320" s="2" t="s">
        <v>293</v>
      </c>
      <c r="D320" s="3" t="s">
        <v>307</v>
      </c>
      <c r="E320" s="39"/>
      <c r="F320" s="30">
        <f t="shared" si="56"/>
        <v>0</v>
      </c>
      <c r="G320" s="78"/>
      <c r="H320" s="67"/>
    </row>
    <row r="321" spans="1:8" x14ac:dyDescent="0.2">
      <c r="A321" s="22">
        <v>1</v>
      </c>
      <c r="B321" s="4" t="s">
        <v>308</v>
      </c>
      <c r="C321" s="2" t="s">
        <v>293</v>
      </c>
      <c r="D321" s="3" t="s">
        <v>309</v>
      </c>
      <c r="E321" s="39"/>
      <c r="F321" s="30">
        <f t="shared" si="56"/>
        <v>0</v>
      </c>
      <c r="G321" s="78"/>
      <c r="H321" s="67"/>
    </row>
    <row r="322" spans="1:8" x14ac:dyDescent="0.2">
      <c r="A322" s="22">
        <v>1</v>
      </c>
      <c r="B322" s="4" t="s">
        <v>298</v>
      </c>
      <c r="C322" s="2" t="s">
        <v>293</v>
      </c>
      <c r="D322" s="3" t="s">
        <v>299</v>
      </c>
      <c r="E322" s="39"/>
      <c r="F322" s="30">
        <f t="shared" si="56"/>
        <v>0</v>
      </c>
      <c r="G322" s="78"/>
      <c r="H322" s="67"/>
    </row>
    <row r="323" spans="1:8" ht="25.5" x14ac:dyDescent="0.2">
      <c r="A323" s="22">
        <v>3</v>
      </c>
      <c r="B323" s="4" t="s">
        <v>310</v>
      </c>
      <c r="C323" s="2" t="s">
        <v>293</v>
      </c>
      <c r="D323" s="3" t="s">
        <v>311</v>
      </c>
      <c r="E323" s="39"/>
      <c r="F323" s="30">
        <f t="shared" si="56"/>
        <v>0</v>
      </c>
      <c r="G323" s="78"/>
      <c r="H323" s="67"/>
    </row>
    <row r="324" spans="1:8" x14ac:dyDescent="0.2">
      <c r="A324" s="22">
        <v>3</v>
      </c>
      <c r="B324" s="4" t="s">
        <v>312</v>
      </c>
      <c r="C324" s="2" t="s">
        <v>293</v>
      </c>
      <c r="D324" s="3" t="s">
        <v>301</v>
      </c>
      <c r="E324" s="39"/>
      <c r="F324" s="30">
        <f t="shared" si="56"/>
        <v>0</v>
      </c>
      <c r="G324" s="78"/>
      <c r="H324" s="67"/>
    </row>
    <row r="325" spans="1:8" x14ac:dyDescent="0.2">
      <c r="A325" s="22"/>
      <c r="B325" s="5" t="s">
        <v>313</v>
      </c>
      <c r="C325" s="4"/>
      <c r="D325" s="3"/>
      <c r="E325" s="49"/>
      <c r="F325" s="50"/>
      <c r="G325" s="80"/>
      <c r="H325" s="70"/>
    </row>
    <row r="326" spans="1:8" x14ac:dyDescent="0.2">
      <c r="A326" s="22">
        <v>1</v>
      </c>
      <c r="B326" s="4" t="s">
        <v>314</v>
      </c>
      <c r="C326" s="4" t="s">
        <v>293</v>
      </c>
      <c r="D326" s="3" t="s">
        <v>315</v>
      </c>
      <c r="E326" s="39"/>
      <c r="F326" s="30">
        <f t="shared" ref="F326:F328" si="57">A326*E326</f>
        <v>0</v>
      </c>
      <c r="G326" s="78"/>
      <c r="H326" s="67"/>
    </row>
    <row r="327" spans="1:8" x14ac:dyDescent="0.2">
      <c r="A327" s="22">
        <v>1</v>
      </c>
      <c r="B327" s="4" t="s">
        <v>316</v>
      </c>
      <c r="C327" s="4" t="s">
        <v>293</v>
      </c>
      <c r="D327" s="3" t="s">
        <v>317</v>
      </c>
      <c r="E327" s="39"/>
      <c r="F327" s="30">
        <f t="shared" si="57"/>
        <v>0</v>
      </c>
      <c r="G327" s="78"/>
      <c r="H327" s="67"/>
    </row>
    <row r="328" spans="1:8" x14ac:dyDescent="0.2">
      <c r="A328" s="22">
        <v>1</v>
      </c>
      <c r="B328" s="4" t="s">
        <v>318</v>
      </c>
      <c r="C328" s="4" t="s">
        <v>293</v>
      </c>
      <c r="D328" s="3" t="s">
        <v>319</v>
      </c>
      <c r="E328" s="39"/>
      <c r="F328" s="30">
        <f t="shared" si="57"/>
        <v>0</v>
      </c>
      <c r="G328" s="78"/>
      <c r="H328" s="67"/>
    </row>
    <row r="329" spans="1:8" x14ac:dyDescent="0.2">
      <c r="A329" s="22"/>
      <c r="B329" s="5" t="s">
        <v>320</v>
      </c>
      <c r="C329" s="4"/>
      <c r="D329" s="3"/>
      <c r="E329" s="49"/>
      <c r="F329" s="50"/>
      <c r="G329" s="80"/>
      <c r="H329" s="70"/>
    </row>
    <row r="330" spans="1:8" x14ac:dyDescent="0.2">
      <c r="A330" s="22">
        <v>1</v>
      </c>
      <c r="B330" s="4" t="s">
        <v>321</v>
      </c>
      <c r="C330" s="4" t="s">
        <v>293</v>
      </c>
      <c r="D330" s="3" t="s">
        <v>322</v>
      </c>
      <c r="E330" s="39"/>
      <c r="F330" s="30">
        <f t="shared" ref="F330:F342" si="58">A330*E330</f>
        <v>0</v>
      </c>
      <c r="G330" s="78"/>
      <c r="H330" s="67"/>
    </row>
    <row r="331" spans="1:8" x14ac:dyDescent="0.2">
      <c r="A331" s="22">
        <v>1</v>
      </c>
      <c r="B331" s="4" t="s">
        <v>323</v>
      </c>
      <c r="C331" s="4" t="s">
        <v>293</v>
      </c>
      <c r="D331" s="3" t="s">
        <v>324</v>
      </c>
      <c r="E331" s="39"/>
      <c r="F331" s="30">
        <f t="shared" si="58"/>
        <v>0</v>
      </c>
      <c r="G331" s="78"/>
      <c r="H331" s="67"/>
    </row>
    <row r="332" spans="1:8" x14ac:dyDescent="0.2">
      <c r="A332" s="22">
        <v>1</v>
      </c>
      <c r="B332" s="4" t="s">
        <v>325</v>
      </c>
      <c r="C332" s="4" t="s">
        <v>293</v>
      </c>
      <c r="D332" s="3" t="s">
        <v>326</v>
      </c>
      <c r="E332" s="39"/>
      <c r="F332" s="30">
        <f t="shared" si="58"/>
        <v>0</v>
      </c>
      <c r="G332" s="78"/>
      <c r="H332" s="67"/>
    </row>
    <row r="333" spans="1:8" x14ac:dyDescent="0.2">
      <c r="A333" s="22">
        <v>1</v>
      </c>
      <c r="B333" s="4" t="s">
        <v>327</v>
      </c>
      <c r="C333" s="4" t="s">
        <v>293</v>
      </c>
      <c r="D333" s="3" t="s">
        <v>328</v>
      </c>
      <c r="E333" s="39"/>
      <c r="F333" s="30">
        <f t="shared" si="58"/>
        <v>0</v>
      </c>
      <c r="G333" s="78"/>
      <c r="H333" s="67"/>
    </row>
    <row r="334" spans="1:8" x14ac:dyDescent="0.2">
      <c r="A334" s="22">
        <v>1</v>
      </c>
      <c r="B334" s="4" t="s">
        <v>329</v>
      </c>
      <c r="C334" s="4" t="s">
        <v>293</v>
      </c>
      <c r="D334" s="3" t="s">
        <v>330</v>
      </c>
      <c r="E334" s="39"/>
      <c r="F334" s="30">
        <f t="shared" si="58"/>
        <v>0</v>
      </c>
      <c r="G334" s="78"/>
      <c r="H334" s="67"/>
    </row>
    <row r="335" spans="1:8" x14ac:dyDescent="0.2">
      <c r="A335" s="22">
        <v>1</v>
      </c>
      <c r="B335" s="4" t="s">
        <v>331</v>
      </c>
      <c r="C335" s="4" t="s">
        <v>293</v>
      </c>
      <c r="D335" s="3" t="s">
        <v>303</v>
      </c>
      <c r="E335" s="39"/>
      <c r="F335" s="30">
        <f t="shared" si="58"/>
        <v>0</v>
      </c>
      <c r="G335" s="78"/>
      <c r="H335" s="67"/>
    </row>
    <row r="336" spans="1:8" x14ac:dyDescent="0.2">
      <c r="A336" s="22">
        <v>1</v>
      </c>
      <c r="B336" s="4" t="s">
        <v>332</v>
      </c>
      <c r="C336" s="4" t="s">
        <v>293</v>
      </c>
      <c r="D336" s="3" t="s">
        <v>333</v>
      </c>
      <c r="E336" s="39"/>
      <c r="F336" s="30">
        <f t="shared" si="58"/>
        <v>0</v>
      </c>
      <c r="G336" s="78"/>
      <c r="H336" s="67"/>
    </row>
    <row r="337" spans="1:8" x14ac:dyDescent="0.2">
      <c r="A337" s="22">
        <v>2</v>
      </c>
      <c r="B337" s="4" t="s">
        <v>327</v>
      </c>
      <c r="C337" s="4" t="s">
        <v>293</v>
      </c>
      <c r="D337" s="3" t="s">
        <v>328</v>
      </c>
      <c r="E337" s="39"/>
      <c r="F337" s="30">
        <f t="shared" si="58"/>
        <v>0</v>
      </c>
      <c r="G337" s="78"/>
      <c r="H337" s="67"/>
    </row>
    <row r="338" spans="1:8" ht="25.5" x14ac:dyDescent="0.2">
      <c r="A338" s="22">
        <v>1</v>
      </c>
      <c r="B338" s="4" t="s">
        <v>310</v>
      </c>
      <c r="C338" s="2" t="s">
        <v>293</v>
      </c>
      <c r="D338" s="3" t="s">
        <v>311</v>
      </c>
      <c r="E338" s="39"/>
      <c r="F338" s="30">
        <f t="shared" si="58"/>
        <v>0</v>
      </c>
      <c r="G338" s="78"/>
      <c r="H338" s="67"/>
    </row>
    <row r="339" spans="1:8" x14ac:dyDescent="0.2">
      <c r="A339" s="22">
        <v>1</v>
      </c>
      <c r="B339" s="4" t="s">
        <v>334</v>
      </c>
      <c r="C339" s="4" t="s">
        <v>293</v>
      </c>
      <c r="D339" s="3" t="s">
        <v>335</v>
      </c>
      <c r="E339" s="39"/>
      <c r="F339" s="30">
        <f t="shared" si="58"/>
        <v>0</v>
      </c>
      <c r="G339" s="78"/>
      <c r="H339" s="67"/>
    </row>
    <row r="340" spans="1:8" x14ac:dyDescent="0.2">
      <c r="A340" s="22">
        <v>1</v>
      </c>
      <c r="B340" s="4" t="s">
        <v>336</v>
      </c>
      <c r="C340" s="4" t="s">
        <v>293</v>
      </c>
      <c r="D340" s="3" t="s">
        <v>337</v>
      </c>
      <c r="E340" s="39"/>
      <c r="F340" s="30">
        <f t="shared" si="58"/>
        <v>0</v>
      </c>
      <c r="G340" s="78"/>
      <c r="H340" s="67"/>
    </row>
    <row r="341" spans="1:8" x14ac:dyDescent="0.2">
      <c r="A341" s="22">
        <v>1</v>
      </c>
      <c r="B341" s="4" t="s">
        <v>338</v>
      </c>
      <c r="C341" s="4" t="s">
        <v>293</v>
      </c>
      <c r="D341" s="3" t="s">
        <v>339</v>
      </c>
      <c r="E341" s="39"/>
      <c r="F341" s="30">
        <f t="shared" si="58"/>
        <v>0</v>
      </c>
      <c r="G341" s="78"/>
      <c r="H341" s="67"/>
    </row>
    <row r="342" spans="1:8" x14ac:dyDescent="0.2">
      <c r="A342" s="22">
        <v>1</v>
      </c>
      <c r="B342" s="4" t="s">
        <v>340</v>
      </c>
      <c r="C342" s="4" t="s">
        <v>293</v>
      </c>
      <c r="D342" s="3" t="s">
        <v>341</v>
      </c>
      <c r="E342" s="39"/>
      <c r="F342" s="30">
        <f t="shared" si="58"/>
        <v>0</v>
      </c>
      <c r="G342" s="78"/>
      <c r="H342" s="67"/>
    </row>
    <row r="343" spans="1:8" x14ac:dyDescent="0.2">
      <c r="A343" s="22">
        <v>1</v>
      </c>
      <c r="B343" s="4" t="s">
        <v>342</v>
      </c>
      <c r="C343" s="4" t="s">
        <v>293</v>
      </c>
      <c r="D343" s="3" t="s">
        <v>343</v>
      </c>
      <c r="E343" s="49"/>
      <c r="F343" s="50"/>
      <c r="G343" s="80"/>
      <c r="H343" s="70"/>
    </row>
    <row r="344" spans="1:8" x14ac:dyDescent="0.2">
      <c r="A344" s="22"/>
      <c r="B344" s="5" t="s">
        <v>107</v>
      </c>
      <c r="C344" s="4"/>
      <c r="D344" s="3"/>
      <c r="E344" s="39"/>
      <c r="F344" s="30">
        <f t="shared" ref="F344:F345" si="59">A344*E344</f>
        <v>0</v>
      </c>
      <c r="G344" s="78"/>
      <c r="H344" s="67"/>
    </row>
    <row r="345" spans="1:8" x14ac:dyDescent="0.2">
      <c r="A345" s="22">
        <v>1</v>
      </c>
      <c r="B345" s="4" t="s">
        <v>108</v>
      </c>
      <c r="C345" s="4" t="s">
        <v>66</v>
      </c>
      <c r="D345" s="3">
        <v>7937</v>
      </c>
      <c r="E345" s="39"/>
      <c r="F345" s="30">
        <f t="shared" si="59"/>
        <v>0</v>
      </c>
      <c r="G345" s="78"/>
      <c r="H345" s="67"/>
    </row>
    <row r="346" spans="1:8" x14ac:dyDescent="0.2">
      <c r="A346" s="22"/>
      <c r="B346" s="5" t="s">
        <v>344</v>
      </c>
      <c r="C346" s="2"/>
      <c r="D346" s="3"/>
      <c r="E346" s="49"/>
      <c r="F346" s="50"/>
      <c r="G346" s="80"/>
      <c r="H346" s="70"/>
    </row>
    <row r="347" spans="1:8" ht="25.5" x14ac:dyDescent="0.2">
      <c r="A347" s="22">
        <v>1</v>
      </c>
      <c r="B347" s="4" t="s">
        <v>345</v>
      </c>
      <c r="C347" s="4" t="s">
        <v>111</v>
      </c>
      <c r="D347" s="3" t="s">
        <v>346</v>
      </c>
      <c r="E347" s="39"/>
      <c r="F347" s="30">
        <f t="shared" ref="F347:F388" si="60">A347*E347</f>
        <v>0</v>
      </c>
      <c r="G347" s="78"/>
      <c r="H347" s="67"/>
    </row>
    <row r="348" spans="1:8" x14ac:dyDescent="0.2">
      <c r="A348" s="22">
        <v>1</v>
      </c>
      <c r="B348" s="4" t="s">
        <v>347</v>
      </c>
      <c r="C348" s="4" t="s">
        <v>293</v>
      </c>
      <c r="D348" s="3" t="s">
        <v>348</v>
      </c>
      <c r="E348" s="39"/>
      <c r="F348" s="30">
        <f t="shared" si="60"/>
        <v>0</v>
      </c>
      <c r="G348" s="78"/>
      <c r="H348" s="67"/>
    </row>
    <row r="349" spans="1:8" x14ac:dyDescent="0.2">
      <c r="A349" s="22"/>
      <c r="B349" s="5" t="s">
        <v>349</v>
      </c>
      <c r="C349" s="4"/>
      <c r="D349" s="3"/>
      <c r="E349" s="49"/>
      <c r="F349" s="50"/>
      <c r="G349" s="80"/>
      <c r="H349" s="70"/>
    </row>
    <row r="350" spans="1:8" x14ac:dyDescent="0.2">
      <c r="A350" s="22">
        <v>6</v>
      </c>
      <c r="B350" s="4" t="s">
        <v>264</v>
      </c>
      <c r="C350" s="2" t="s">
        <v>128</v>
      </c>
      <c r="D350" s="3" t="s">
        <v>129</v>
      </c>
      <c r="E350" s="39"/>
      <c r="F350" s="30">
        <f t="shared" si="60"/>
        <v>0</v>
      </c>
      <c r="G350" s="78"/>
      <c r="H350" s="67"/>
    </row>
    <row r="351" spans="1:8" x14ac:dyDescent="0.2">
      <c r="A351" s="22"/>
      <c r="B351" s="5" t="s">
        <v>350</v>
      </c>
      <c r="C351" s="4"/>
      <c r="D351" s="3"/>
      <c r="E351" s="49"/>
      <c r="F351" s="50"/>
      <c r="G351" s="80"/>
      <c r="H351" s="70"/>
    </row>
    <row r="352" spans="1:8" x14ac:dyDescent="0.2">
      <c r="A352" s="22">
        <v>1</v>
      </c>
      <c r="B352" s="4" t="s">
        <v>351</v>
      </c>
      <c r="C352" s="4" t="s">
        <v>293</v>
      </c>
      <c r="D352" s="3" t="s">
        <v>352</v>
      </c>
      <c r="E352" s="39"/>
      <c r="F352" s="30">
        <f t="shared" si="60"/>
        <v>0</v>
      </c>
      <c r="G352" s="78"/>
      <c r="H352" s="67"/>
    </row>
    <row r="353" spans="1:8" x14ac:dyDescent="0.2">
      <c r="A353" s="22">
        <v>2</v>
      </c>
      <c r="B353" s="4" t="s">
        <v>353</v>
      </c>
      <c r="C353" s="4" t="s">
        <v>293</v>
      </c>
      <c r="D353" s="3" t="s">
        <v>354</v>
      </c>
      <c r="E353" s="39"/>
      <c r="F353" s="30">
        <f t="shared" si="60"/>
        <v>0</v>
      </c>
      <c r="G353" s="78"/>
      <c r="H353" s="67"/>
    </row>
    <row r="354" spans="1:8" x14ac:dyDescent="0.2">
      <c r="A354" s="22">
        <v>6</v>
      </c>
      <c r="B354" s="4" t="s">
        <v>355</v>
      </c>
      <c r="C354" s="4" t="s">
        <v>293</v>
      </c>
      <c r="D354" s="3"/>
      <c r="E354" s="39"/>
      <c r="F354" s="30">
        <f t="shared" si="60"/>
        <v>0</v>
      </c>
      <c r="G354" s="78"/>
      <c r="H354" s="67"/>
    </row>
    <row r="355" spans="1:8" x14ac:dyDescent="0.2">
      <c r="A355" s="22">
        <v>1</v>
      </c>
      <c r="B355" s="4" t="s">
        <v>356</v>
      </c>
      <c r="C355" s="4" t="s">
        <v>293</v>
      </c>
      <c r="D355" s="3" t="s">
        <v>357</v>
      </c>
      <c r="E355" s="39"/>
      <c r="F355" s="30">
        <f t="shared" si="60"/>
        <v>0</v>
      </c>
      <c r="G355" s="78"/>
      <c r="H355" s="67"/>
    </row>
    <row r="356" spans="1:8" x14ac:dyDescent="0.2">
      <c r="A356" s="22">
        <v>1</v>
      </c>
      <c r="B356" s="4" t="s">
        <v>358</v>
      </c>
      <c r="C356" s="4" t="s">
        <v>293</v>
      </c>
      <c r="D356" s="3" t="s">
        <v>359</v>
      </c>
      <c r="E356" s="39"/>
      <c r="F356" s="30">
        <f t="shared" si="60"/>
        <v>0</v>
      </c>
      <c r="G356" s="78"/>
      <c r="H356" s="67"/>
    </row>
    <row r="357" spans="1:8" x14ac:dyDescent="0.2">
      <c r="A357" s="22">
        <v>5</v>
      </c>
      <c r="B357" s="4" t="s">
        <v>360</v>
      </c>
      <c r="C357" s="4" t="s">
        <v>293</v>
      </c>
      <c r="D357" s="3" t="s">
        <v>361</v>
      </c>
      <c r="E357" s="39"/>
      <c r="F357" s="30">
        <f t="shared" si="60"/>
        <v>0</v>
      </c>
      <c r="G357" s="78"/>
      <c r="H357" s="67"/>
    </row>
    <row r="358" spans="1:8" ht="24" x14ac:dyDescent="0.2">
      <c r="A358" s="22">
        <v>5</v>
      </c>
      <c r="B358" s="4" t="s">
        <v>362</v>
      </c>
      <c r="C358" s="2" t="s">
        <v>293</v>
      </c>
      <c r="D358" s="3" t="s">
        <v>424</v>
      </c>
      <c r="E358" s="39"/>
      <c r="F358" s="30">
        <f t="shared" si="60"/>
        <v>0</v>
      </c>
      <c r="G358" s="78"/>
      <c r="H358" s="67"/>
    </row>
    <row r="359" spans="1:8" x14ac:dyDescent="0.2">
      <c r="A359" s="22"/>
      <c r="B359" s="5" t="s">
        <v>363</v>
      </c>
      <c r="C359" s="4"/>
      <c r="D359" s="3"/>
      <c r="E359" s="49"/>
      <c r="F359" s="50"/>
      <c r="G359" s="80"/>
      <c r="H359" s="70"/>
    </row>
    <row r="360" spans="1:8" x14ac:dyDescent="0.2">
      <c r="A360" s="22">
        <v>4</v>
      </c>
      <c r="B360" s="4" t="s">
        <v>364</v>
      </c>
      <c r="C360" s="4" t="s">
        <v>293</v>
      </c>
      <c r="D360" s="3" t="s">
        <v>365</v>
      </c>
      <c r="E360" s="39"/>
      <c r="F360" s="30">
        <f t="shared" si="60"/>
        <v>0</v>
      </c>
      <c r="G360" s="78"/>
      <c r="H360" s="67"/>
    </row>
    <row r="361" spans="1:8" x14ac:dyDescent="0.2">
      <c r="A361" s="22">
        <v>3</v>
      </c>
      <c r="B361" s="4" t="s">
        <v>366</v>
      </c>
      <c r="C361" s="4" t="s">
        <v>293</v>
      </c>
      <c r="D361" s="3" t="s">
        <v>367</v>
      </c>
      <c r="E361" s="39"/>
      <c r="F361" s="30">
        <f t="shared" si="60"/>
        <v>0</v>
      </c>
      <c r="G361" s="78"/>
      <c r="H361" s="67"/>
    </row>
    <row r="362" spans="1:8" x14ac:dyDescent="0.2">
      <c r="A362" s="22">
        <v>1</v>
      </c>
      <c r="B362" s="4" t="s">
        <v>368</v>
      </c>
      <c r="C362" s="4" t="s">
        <v>293</v>
      </c>
      <c r="D362" s="3" t="s">
        <v>369</v>
      </c>
      <c r="E362" s="39"/>
      <c r="F362" s="30">
        <f t="shared" si="60"/>
        <v>0</v>
      </c>
      <c r="G362" s="78"/>
      <c r="H362" s="67"/>
    </row>
    <row r="363" spans="1:8" x14ac:dyDescent="0.2">
      <c r="A363" s="22">
        <v>4</v>
      </c>
      <c r="B363" s="4" t="s">
        <v>370</v>
      </c>
      <c r="C363" s="4" t="s">
        <v>293</v>
      </c>
      <c r="D363" s="3" t="s">
        <v>371</v>
      </c>
      <c r="E363" s="39"/>
      <c r="F363" s="30">
        <f t="shared" si="60"/>
        <v>0</v>
      </c>
      <c r="G363" s="78"/>
      <c r="H363" s="67"/>
    </row>
    <row r="364" spans="1:8" x14ac:dyDescent="0.2">
      <c r="A364" s="22"/>
      <c r="B364" s="5" t="s">
        <v>372</v>
      </c>
      <c r="C364" s="4"/>
      <c r="D364" s="3"/>
      <c r="E364" s="49"/>
      <c r="F364" s="50"/>
      <c r="G364" s="80"/>
      <c r="H364" s="70"/>
    </row>
    <row r="365" spans="1:8" x14ac:dyDescent="0.2">
      <c r="A365" s="22">
        <v>1</v>
      </c>
      <c r="B365" s="4" t="s">
        <v>373</v>
      </c>
      <c r="C365" s="4" t="s">
        <v>293</v>
      </c>
      <c r="D365" s="3" t="s">
        <v>374</v>
      </c>
      <c r="E365" s="39"/>
      <c r="F365" s="30">
        <f t="shared" si="60"/>
        <v>0</v>
      </c>
      <c r="G365" s="78"/>
      <c r="H365" s="67"/>
    </row>
    <row r="366" spans="1:8" x14ac:dyDescent="0.2">
      <c r="A366" s="22">
        <v>1</v>
      </c>
      <c r="B366" s="4" t="s">
        <v>375</v>
      </c>
      <c r="C366" s="4" t="s">
        <v>293</v>
      </c>
      <c r="D366" s="3" t="s">
        <v>376</v>
      </c>
      <c r="E366" s="39"/>
      <c r="F366" s="30">
        <f t="shared" si="60"/>
        <v>0</v>
      </c>
      <c r="G366" s="78"/>
      <c r="H366" s="67"/>
    </row>
    <row r="367" spans="1:8" ht="25.5" x14ac:dyDescent="0.2">
      <c r="A367" s="22">
        <v>1</v>
      </c>
      <c r="B367" s="4" t="s">
        <v>377</v>
      </c>
      <c r="C367" s="4" t="s">
        <v>293</v>
      </c>
      <c r="D367" s="3" t="s">
        <v>378</v>
      </c>
      <c r="E367" s="39"/>
      <c r="F367" s="30">
        <f t="shared" si="60"/>
        <v>0</v>
      </c>
      <c r="G367" s="78"/>
      <c r="H367" s="67"/>
    </row>
    <row r="368" spans="1:8" x14ac:dyDescent="0.2">
      <c r="A368" s="22">
        <v>1</v>
      </c>
      <c r="B368" s="4" t="s">
        <v>379</v>
      </c>
      <c r="C368" s="4" t="s">
        <v>293</v>
      </c>
      <c r="D368" s="3" t="s">
        <v>380</v>
      </c>
      <c r="E368" s="39"/>
      <c r="F368" s="30">
        <f t="shared" si="60"/>
        <v>0</v>
      </c>
      <c r="G368" s="78"/>
      <c r="H368" s="67"/>
    </row>
    <row r="369" spans="1:8" x14ac:dyDescent="0.2">
      <c r="A369" s="22">
        <v>1</v>
      </c>
      <c r="B369" s="4" t="s">
        <v>381</v>
      </c>
      <c r="C369" s="4" t="s">
        <v>293</v>
      </c>
      <c r="D369" s="3" t="s">
        <v>382</v>
      </c>
      <c r="E369" s="39"/>
      <c r="F369" s="30">
        <f t="shared" si="60"/>
        <v>0</v>
      </c>
      <c r="G369" s="78"/>
      <c r="H369" s="67"/>
    </row>
    <row r="370" spans="1:8" x14ac:dyDescent="0.2">
      <c r="A370" s="22">
        <v>1</v>
      </c>
      <c r="B370" s="4" t="s">
        <v>383</v>
      </c>
      <c r="C370" s="4" t="s">
        <v>293</v>
      </c>
      <c r="D370" s="3" t="s">
        <v>384</v>
      </c>
      <c r="E370" s="39"/>
      <c r="F370" s="30">
        <f t="shared" si="60"/>
        <v>0</v>
      </c>
      <c r="G370" s="78"/>
      <c r="H370" s="67"/>
    </row>
    <row r="371" spans="1:8" x14ac:dyDescent="0.2">
      <c r="A371" s="22">
        <v>1</v>
      </c>
      <c r="B371" s="4" t="s">
        <v>385</v>
      </c>
      <c r="C371" s="4" t="s">
        <v>293</v>
      </c>
      <c r="D371" s="3" t="s">
        <v>386</v>
      </c>
      <c r="E371" s="39"/>
      <c r="F371" s="30">
        <f t="shared" si="60"/>
        <v>0</v>
      </c>
      <c r="G371" s="78"/>
      <c r="H371" s="67"/>
    </row>
    <row r="372" spans="1:8" x14ac:dyDescent="0.2">
      <c r="A372" s="22">
        <v>1</v>
      </c>
      <c r="B372" s="4" t="s">
        <v>387</v>
      </c>
      <c r="C372" s="4" t="s">
        <v>293</v>
      </c>
      <c r="D372" s="3" t="s">
        <v>388</v>
      </c>
      <c r="E372" s="39"/>
      <c r="F372" s="30">
        <f t="shared" si="60"/>
        <v>0</v>
      </c>
      <c r="G372" s="78"/>
      <c r="H372" s="67"/>
    </row>
    <row r="373" spans="1:8" x14ac:dyDescent="0.2">
      <c r="A373" s="22">
        <v>1</v>
      </c>
      <c r="B373" s="4" t="s">
        <v>389</v>
      </c>
      <c r="C373" s="4" t="s">
        <v>293</v>
      </c>
      <c r="D373" s="3" t="s">
        <v>390</v>
      </c>
      <c r="E373" s="39"/>
      <c r="F373" s="30">
        <f t="shared" si="60"/>
        <v>0</v>
      </c>
      <c r="G373" s="78"/>
      <c r="H373" s="67"/>
    </row>
    <row r="374" spans="1:8" ht="25.5" x14ac:dyDescent="0.2">
      <c r="A374" s="22">
        <v>1</v>
      </c>
      <c r="B374" s="4" t="s">
        <v>391</v>
      </c>
      <c r="C374" s="2" t="s">
        <v>293</v>
      </c>
      <c r="D374" s="3" t="s">
        <v>392</v>
      </c>
      <c r="E374" s="39"/>
      <c r="F374" s="30">
        <f t="shared" si="60"/>
        <v>0</v>
      </c>
      <c r="G374" s="78"/>
      <c r="H374" s="67"/>
    </row>
    <row r="375" spans="1:8" x14ac:dyDescent="0.2">
      <c r="A375" s="22"/>
      <c r="B375" s="5" t="s">
        <v>178</v>
      </c>
      <c r="C375" s="4"/>
      <c r="D375" s="3"/>
      <c r="E375" s="49"/>
      <c r="F375" s="50"/>
      <c r="G375" s="80"/>
      <c r="H375" s="70"/>
    </row>
    <row r="376" spans="1:8" x14ac:dyDescent="0.2">
      <c r="A376" s="22">
        <v>1</v>
      </c>
      <c r="B376" s="4" t="s">
        <v>236</v>
      </c>
      <c r="C376" s="4" t="s">
        <v>23</v>
      </c>
      <c r="D376" s="3" t="s">
        <v>393</v>
      </c>
      <c r="E376" s="39"/>
      <c r="F376" s="30">
        <f t="shared" si="60"/>
        <v>0</v>
      </c>
      <c r="G376" s="78"/>
      <c r="H376" s="67"/>
    </row>
    <row r="377" spans="1:8" x14ac:dyDescent="0.2">
      <c r="A377" s="22">
        <v>2</v>
      </c>
      <c r="B377" s="4" t="s">
        <v>277</v>
      </c>
      <c r="C377" s="2" t="s">
        <v>23</v>
      </c>
      <c r="D377" s="3" t="s">
        <v>291</v>
      </c>
      <c r="E377" s="39"/>
      <c r="F377" s="30">
        <f t="shared" si="60"/>
        <v>0</v>
      </c>
      <c r="G377" s="78"/>
      <c r="H377" s="67"/>
    </row>
    <row r="378" spans="1:8" x14ac:dyDescent="0.2">
      <c r="A378" s="22">
        <v>1</v>
      </c>
      <c r="B378" s="4" t="s">
        <v>394</v>
      </c>
      <c r="C378" s="2"/>
      <c r="D378" s="3"/>
      <c r="E378" s="39"/>
      <c r="F378" s="30">
        <f t="shared" si="60"/>
        <v>0</v>
      </c>
      <c r="G378" s="78"/>
      <c r="H378" s="67"/>
    </row>
    <row r="379" spans="1:8" x14ac:dyDescent="0.2">
      <c r="A379" s="22">
        <v>1</v>
      </c>
      <c r="B379" s="4" t="s">
        <v>181</v>
      </c>
      <c r="C379" s="2"/>
      <c r="D379" s="3"/>
      <c r="E379" s="39"/>
      <c r="F379" s="30">
        <f t="shared" si="60"/>
        <v>0</v>
      </c>
      <c r="G379" s="78"/>
      <c r="H379" s="67"/>
    </row>
    <row r="380" spans="1:8" x14ac:dyDescent="0.2">
      <c r="A380" s="22"/>
      <c r="B380" s="5" t="s">
        <v>395</v>
      </c>
      <c r="C380" s="2"/>
      <c r="D380" s="3"/>
      <c r="E380" s="49"/>
      <c r="F380" s="50"/>
      <c r="G380" s="80"/>
      <c r="H380" s="70"/>
    </row>
    <row r="381" spans="1:8" x14ac:dyDescent="0.2">
      <c r="A381" s="22">
        <v>1</v>
      </c>
      <c r="B381" s="4" t="s">
        <v>396</v>
      </c>
      <c r="C381" s="2" t="s">
        <v>293</v>
      </c>
      <c r="D381" s="3" t="s">
        <v>397</v>
      </c>
      <c r="E381" s="39"/>
      <c r="F381" s="30">
        <f t="shared" si="60"/>
        <v>0</v>
      </c>
      <c r="G381" s="78"/>
      <c r="H381" s="67"/>
    </row>
    <row r="382" spans="1:8" x14ac:dyDescent="0.2">
      <c r="A382" s="22">
        <v>1</v>
      </c>
      <c r="B382" s="4" t="s">
        <v>398</v>
      </c>
      <c r="C382" s="2" t="s">
        <v>293</v>
      </c>
      <c r="D382" s="3" t="s">
        <v>399</v>
      </c>
      <c r="E382" s="39"/>
      <c r="F382" s="30">
        <f t="shared" si="60"/>
        <v>0</v>
      </c>
      <c r="G382" s="78"/>
      <c r="H382" s="67"/>
    </row>
    <row r="383" spans="1:8" x14ac:dyDescent="0.2">
      <c r="A383" s="22"/>
      <c r="B383" s="5" t="s">
        <v>67</v>
      </c>
      <c r="C383" s="4"/>
      <c r="D383" s="3"/>
      <c r="E383" s="49"/>
      <c r="F383" s="50"/>
      <c r="G383" s="80"/>
      <c r="H383" s="70"/>
    </row>
    <row r="384" spans="1:8" ht="25.5" x14ac:dyDescent="0.2">
      <c r="A384" s="22">
        <v>1</v>
      </c>
      <c r="B384" s="4" t="s">
        <v>130</v>
      </c>
      <c r="C384" s="4" t="s">
        <v>131</v>
      </c>
      <c r="D384" s="3" t="s">
        <v>132</v>
      </c>
      <c r="E384" s="39"/>
      <c r="F384" s="30">
        <f t="shared" si="60"/>
        <v>0</v>
      </c>
      <c r="G384" s="78"/>
      <c r="H384" s="67"/>
    </row>
    <row r="385" spans="1:47" x14ac:dyDescent="0.2">
      <c r="A385" s="22">
        <v>1</v>
      </c>
      <c r="B385" s="4" t="s">
        <v>400</v>
      </c>
      <c r="C385" s="4" t="s">
        <v>131</v>
      </c>
      <c r="D385" s="3" t="s">
        <v>401</v>
      </c>
      <c r="E385" s="39"/>
      <c r="F385" s="30">
        <f t="shared" si="60"/>
        <v>0</v>
      </c>
      <c r="G385" s="78"/>
      <c r="H385" s="67"/>
    </row>
    <row r="386" spans="1:47" ht="25.5" x14ac:dyDescent="0.2">
      <c r="A386" s="22">
        <v>1</v>
      </c>
      <c r="B386" s="4" t="s">
        <v>402</v>
      </c>
      <c r="C386" s="4" t="s">
        <v>131</v>
      </c>
      <c r="D386" s="3" t="s">
        <v>245</v>
      </c>
      <c r="E386" s="39"/>
      <c r="F386" s="30">
        <f t="shared" si="60"/>
        <v>0</v>
      </c>
      <c r="G386" s="78"/>
      <c r="H386" s="67"/>
    </row>
    <row r="387" spans="1:47" x14ac:dyDescent="0.2">
      <c r="A387" s="22">
        <v>1</v>
      </c>
      <c r="B387" s="4" t="s">
        <v>403</v>
      </c>
      <c r="C387" s="4" t="s">
        <v>293</v>
      </c>
      <c r="D387" s="3" t="s">
        <v>404</v>
      </c>
      <c r="E387" s="39"/>
      <c r="F387" s="30">
        <f t="shared" si="60"/>
        <v>0</v>
      </c>
      <c r="G387" s="78"/>
      <c r="H387" s="67"/>
    </row>
    <row r="388" spans="1:47" x14ac:dyDescent="0.2">
      <c r="A388" s="23">
        <v>1</v>
      </c>
      <c r="B388" s="13" t="s">
        <v>405</v>
      </c>
      <c r="C388" s="13" t="s">
        <v>293</v>
      </c>
      <c r="D388" s="15" t="s">
        <v>406</v>
      </c>
      <c r="E388" s="40"/>
      <c r="F388" s="30">
        <f t="shared" si="60"/>
        <v>0</v>
      </c>
      <c r="G388" s="75"/>
      <c r="H388" s="68"/>
    </row>
    <row r="389" spans="1:47" s="26" customFormat="1" ht="21.75" customHeight="1" x14ac:dyDescent="0.25">
      <c r="A389" s="102" t="s">
        <v>444</v>
      </c>
      <c r="B389" s="103"/>
      <c r="C389" s="25"/>
      <c r="D389" s="34" t="s">
        <v>428</v>
      </c>
      <c r="E389" s="88"/>
      <c r="F389" s="32"/>
      <c r="G389" s="79"/>
      <c r="H389" s="69"/>
      <c r="I389" s="53"/>
      <c r="J389" s="43" t="s">
        <v>445</v>
      </c>
      <c r="K389" s="44">
        <f>E389</f>
        <v>0</v>
      </c>
      <c r="L389" s="44">
        <f>SUM(F391:F444)</f>
        <v>0</v>
      </c>
      <c r="M389" s="90"/>
      <c r="N389" s="90"/>
      <c r="O389" s="90"/>
      <c r="P389" s="90"/>
      <c r="Q389" s="90"/>
      <c r="R389" s="90"/>
      <c r="S389" s="90"/>
      <c r="T389" s="90"/>
      <c r="U389" s="90"/>
      <c r="V389" s="90"/>
      <c r="W389" s="90"/>
      <c r="X389" s="90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</row>
    <row r="390" spans="1:47" x14ac:dyDescent="0.2">
      <c r="A390" s="21"/>
      <c r="B390" s="10" t="s">
        <v>11</v>
      </c>
      <c r="C390" s="16"/>
      <c r="D390" s="17"/>
      <c r="E390" s="47"/>
      <c r="F390" s="48"/>
      <c r="G390" s="77"/>
      <c r="H390" s="66"/>
    </row>
    <row r="391" spans="1:47" x14ac:dyDescent="0.2">
      <c r="A391" s="22">
        <v>6</v>
      </c>
      <c r="B391" s="4" t="s">
        <v>292</v>
      </c>
      <c r="C391" s="4" t="s">
        <v>293</v>
      </c>
      <c r="D391" s="3" t="s">
        <v>294</v>
      </c>
      <c r="E391" s="39"/>
      <c r="F391" s="30">
        <f t="shared" ref="F391:F401" si="61">A391*E391</f>
        <v>0</v>
      </c>
      <c r="G391" s="78"/>
      <c r="H391" s="67"/>
    </row>
    <row r="392" spans="1:47" x14ac:dyDescent="0.2">
      <c r="A392" s="22">
        <v>6</v>
      </c>
      <c r="B392" s="4" t="s">
        <v>295</v>
      </c>
      <c r="C392" s="2" t="s">
        <v>293</v>
      </c>
      <c r="D392" s="3" t="s">
        <v>296</v>
      </c>
      <c r="E392" s="39"/>
      <c r="F392" s="30">
        <f t="shared" si="61"/>
        <v>0</v>
      </c>
      <c r="G392" s="78"/>
      <c r="H392" s="67"/>
    </row>
    <row r="393" spans="1:47" x14ac:dyDescent="0.2">
      <c r="A393" s="22">
        <v>3</v>
      </c>
      <c r="B393" s="4" t="s">
        <v>298</v>
      </c>
      <c r="C393" s="2" t="s">
        <v>293</v>
      </c>
      <c r="D393" s="3" t="s">
        <v>299</v>
      </c>
      <c r="E393" s="39"/>
      <c r="F393" s="30">
        <f t="shared" si="61"/>
        <v>0</v>
      </c>
      <c r="G393" s="78"/>
      <c r="H393" s="67"/>
    </row>
    <row r="394" spans="1:47" x14ac:dyDescent="0.2">
      <c r="A394" s="22">
        <v>3</v>
      </c>
      <c r="B394" s="4" t="s">
        <v>407</v>
      </c>
      <c r="C394" s="2" t="s">
        <v>293</v>
      </c>
      <c r="D394" s="3" t="s">
        <v>301</v>
      </c>
      <c r="E394" s="39"/>
      <c r="F394" s="30">
        <f t="shared" si="61"/>
        <v>0</v>
      </c>
      <c r="G394" s="78"/>
      <c r="H394" s="67"/>
    </row>
    <row r="395" spans="1:47" x14ac:dyDescent="0.2">
      <c r="A395" s="22">
        <v>3</v>
      </c>
      <c r="B395" s="4" t="s">
        <v>302</v>
      </c>
      <c r="C395" s="2" t="s">
        <v>293</v>
      </c>
      <c r="D395" s="3" t="s">
        <v>303</v>
      </c>
      <c r="E395" s="39"/>
      <c r="F395" s="30">
        <f t="shared" si="61"/>
        <v>0</v>
      </c>
      <c r="G395" s="78"/>
      <c r="H395" s="67"/>
    </row>
    <row r="396" spans="1:47" x14ac:dyDescent="0.2">
      <c r="A396" s="22">
        <v>3</v>
      </c>
      <c r="B396" s="4" t="s">
        <v>408</v>
      </c>
      <c r="C396" s="2" t="s">
        <v>293</v>
      </c>
      <c r="D396" s="3" t="s">
        <v>409</v>
      </c>
      <c r="E396" s="39"/>
      <c r="F396" s="30">
        <f t="shared" si="61"/>
        <v>0</v>
      </c>
      <c r="G396" s="78"/>
      <c r="H396" s="67"/>
    </row>
    <row r="397" spans="1:47" x14ac:dyDescent="0.2">
      <c r="A397" s="22">
        <v>6</v>
      </c>
      <c r="B397" s="4" t="s">
        <v>306</v>
      </c>
      <c r="C397" s="2" t="s">
        <v>293</v>
      </c>
      <c r="D397" s="3" t="s">
        <v>307</v>
      </c>
      <c r="E397" s="39"/>
      <c r="F397" s="30">
        <f t="shared" si="61"/>
        <v>0</v>
      </c>
      <c r="G397" s="78"/>
      <c r="H397" s="67"/>
    </row>
    <row r="398" spans="1:47" x14ac:dyDescent="0.2">
      <c r="A398" s="22">
        <v>3</v>
      </c>
      <c r="B398" s="4" t="s">
        <v>417</v>
      </c>
      <c r="C398" s="2" t="s">
        <v>293</v>
      </c>
      <c r="D398" s="3" t="s">
        <v>309</v>
      </c>
      <c r="E398" s="39"/>
      <c r="F398" s="30">
        <f t="shared" si="61"/>
        <v>0</v>
      </c>
      <c r="G398" s="78"/>
      <c r="H398" s="67"/>
    </row>
    <row r="399" spans="1:47" x14ac:dyDescent="0.2">
      <c r="A399" s="22">
        <v>3</v>
      </c>
      <c r="B399" s="4" t="s">
        <v>298</v>
      </c>
      <c r="C399" s="2" t="s">
        <v>293</v>
      </c>
      <c r="D399" s="3" t="s">
        <v>299</v>
      </c>
      <c r="E399" s="39"/>
      <c r="F399" s="30">
        <f t="shared" si="61"/>
        <v>0</v>
      </c>
      <c r="G399" s="78"/>
      <c r="H399" s="67"/>
    </row>
    <row r="400" spans="1:47" ht="25.5" x14ac:dyDescent="0.2">
      <c r="A400" s="22">
        <v>6</v>
      </c>
      <c r="B400" s="4" t="s">
        <v>310</v>
      </c>
      <c r="C400" s="2" t="s">
        <v>293</v>
      </c>
      <c r="D400" s="3" t="s">
        <v>311</v>
      </c>
      <c r="E400" s="39"/>
      <c r="F400" s="30">
        <f t="shared" si="61"/>
        <v>0</v>
      </c>
      <c r="G400" s="78"/>
      <c r="H400" s="67"/>
    </row>
    <row r="401" spans="1:8" x14ac:dyDescent="0.2">
      <c r="A401" s="22">
        <v>6</v>
      </c>
      <c r="B401" s="4" t="s">
        <v>312</v>
      </c>
      <c r="C401" s="2" t="s">
        <v>293</v>
      </c>
      <c r="D401" s="3" t="s">
        <v>301</v>
      </c>
      <c r="E401" s="39"/>
      <c r="F401" s="30">
        <f t="shared" si="61"/>
        <v>0</v>
      </c>
      <c r="G401" s="78"/>
      <c r="H401" s="67"/>
    </row>
    <row r="402" spans="1:8" x14ac:dyDescent="0.2">
      <c r="A402" s="22"/>
      <c r="B402" s="5" t="s">
        <v>410</v>
      </c>
      <c r="C402" s="4"/>
      <c r="D402" s="3"/>
      <c r="E402" s="49"/>
      <c r="F402" s="50"/>
      <c r="G402" s="80"/>
      <c r="H402" s="70"/>
    </row>
    <row r="403" spans="1:8" x14ac:dyDescent="0.2">
      <c r="A403" s="22">
        <v>3</v>
      </c>
      <c r="B403" s="4" t="s">
        <v>316</v>
      </c>
      <c r="C403" s="4" t="s">
        <v>293</v>
      </c>
      <c r="D403" s="3" t="s">
        <v>317</v>
      </c>
      <c r="E403" s="39"/>
      <c r="F403" s="30">
        <f t="shared" ref="F403:F404" si="62">A403*E403</f>
        <v>0</v>
      </c>
      <c r="G403" s="78"/>
      <c r="H403" s="67"/>
    </row>
    <row r="404" spans="1:8" x14ac:dyDescent="0.2">
      <c r="A404" s="22">
        <v>3</v>
      </c>
      <c r="B404" s="4" t="s">
        <v>318</v>
      </c>
      <c r="C404" s="4" t="s">
        <v>293</v>
      </c>
      <c r="D404" s="3" t="s">
        <v>319</v>
      </c>
      <c r="E404" s="39"/>
      <c r="F404" s="30">
        <f t="shared" si="62"/>
        <v>0</v>
      </c>
      <c r="G404" s="78"/>
      <c r="H404" s="67"/>
    </row>
    <row r="405" spans="1:8" x14ac:dyDescent="0.2">
      <c r="A405" s="22"/>
      <c r="B405" s="5" t="s">
        <v>344</v>
      </c>
      <c r="C405" s="2"/>
      <c r="D405" s="3"/>
      <c r="E405" s="49"/>
      <c r="F405" s="50"/>
      <c r="G405" s="80"/>
      <c r="H405" s="70"/>
    </row>
    <row r="406" spans="1:8" ht="25.5" x14ac:dyDescent="0.2">
      <c r="A406" s="22">
        <v>3</v>
      </c>
      <c r="B406" s="4" t="s">
        <v>345</v>
      </c>
      <c r="C406" s="4" t="s">
        <v>111</v>
      </c>
      <c r="D406" s="3" t="s">
        <v>346</v>
      </c>
      <c r="E406" s="39"/>
      <c r="F406" s="30">
        <f t="shared" ref="F406:F407" si="63">A406*E406</f>
        <v>0</v>
      </c>
      <c r="G406" s="78"/>
      <c r="H406" s="67"/>
    </row>
    <row r="407" spans="1:8" x14ac:dyDescent="0.2">
      <c r="A407" s="22">
        <v>3</v>
      </c>
      <c r="B407" s="4" t="s">
        <v>347</v>
      </c>
      <c r="C407" s="4" t="s">
        <v>293</v>
      </c>
      <c r="D407" s="3" t="s">
        <v>348</v>
      </c>
      <c r="E407" s="39"/>
      <c r="F407" s="30">
        <f t="shared" si="63"/>
        <v>0</v>
      </c>
      <c r="G407" s="78"/>
      <c r="H407" s="67"/>
    </row>
    <row r="408" spans="1:8" x14ac:dyDescent="0.2">
      <c r="A408" s="22"/>
      <c r="B408" s="5" t="s">
        <v>350</v>
      </c>
      <c r="C408" s="4"/>
      <c r="D408" s="3"/>
      <c r="E408" s="49"/>
      <c r="F408" s="50"/>
      <c r="G408" s="80"/>
      <c r="H408" s="70"/>
    </row>
    <row r="409" spans="1:8" x14ac:dyDescent="0.2">
      <c r="A409" s="22">
        <v>3</v>
      </c>
      <c r="B409" s="4" t="s">
        <v>351</v>
      </c>
      <c r="C409" s="4" t="s">
        <v>293</v>
      </c>
      <c r="D409" s="3" t="s">
        <v>352</v>
      </c>
      <c r="E409" s="39"/>
      <c r="F409" s="30">
        <f t="shared" ref="F409:F415" si="64">A409*E409</f>
        <v>0</v>
      </c>
      <c r="G409" s="78"/>
      <c r="H409" s="67"/>
    </row>
    <row r="410" spans="1:8" x14ac:dyDescent="0.2">
      <c r="A410" s="22">
        <v>6</v>
      </c>
      <c r="B410" s="4" t="s">
        <v>353</v>
      </c>
      <c r="C410" s="4" t="s">
        <v>293</v>
      </c>
      <c r="D410" s="3" t="s">
        <v>354</v>
      </c>
      <c r="E410" s="39"/>
      <c r="F410" s="30">
        <f t="shared" si="64"/>
        <v>0</v>
      </c>
      <c r="G410" s="78"/>
      <c r="H410" s="67"/>
    </row>
    <row r="411" spans="1:8" x14ac:dyDescent="0.2">
      <c r="A411" s="22">
        <v>12</v>
      </c>
      <c r="B411" s="4" t="s">
        <v>355</v>
      </c>
      <c r="C411" s="2" t="s">
        <v>293</v>
      </c>
      <c r="D411" s="3"/>
      <c r="E411" s="39"/>
      <c r="F411" s="30">
        <f t="shared" si="64"/>
        <v>0</v>
      </c>
      <c r="G411" s="78"/>
      <c r="H411" s="67"/>
    </row>
    <row r="412" spans="1:8" x14ac:dyDescent="0.2">
      <c r="A412" s="22">
        <v>3</v>
      </c>
      <c r="B412" s="4" t="s">
        <v>356</v>
      </c>
      <c r="C412" s="4" t="s">
        <v>293</v>
      </c>
      <c r="D412" s="3" t="s">
        <v>357</v>
      </c>
      <c r="E412" s="39"/>
      <c r="F412" s="30">
        <f t="shared" si="64"/>
        <v>0</v>
      </c>
      <c r="G412" s="78"/>
      <c r="H412" s="67"/>
    </row>
    <row r="413" spans="1:8" x14ac:dyDescent="0.2">
      <c r="A413" s="22">
        <v>3</v>
      </c>
      <c r="B413" s="4" t="s">
        <v>358</v>
      </c>
      <c r="C413" s="4" t="s">
        <v>293</v>
      </c>
      <c r="D413" s="3" t="s">
        <v>359</v>
      </c>
      <c r="E413" s="39"/>
      <c r="F413" s="30">
        <f t="shared" si="64"/>
        <v>0</v>
      </c>
      <c r="G413" s="78"/>
      <c r="H413" s="67"/>
    </row>
    <row r="414" spans="1:8" x14ac:dyDescent="0.2">
      <c r="A414" s="22">
        <v>15</v>
      </c>
      <c r="B414" s="4" t="s">
        <v>360</v>
      </c>
      <c r="C414" s="4" t="s">
        <v>293</v>
      </c>
      <c r="D414" s="3" t="s">
        <v>361</v>
      </c>
      <c r="E414" s="39"/>
      <c r="F414" s="30">
        <f t="shared" si="64"/>
        <v>0</v>
      </c>
      <c r="G414" s="78"/>
      <c r="H414" s="67"/>
    </row>
    <row r="415" spans="1:8" ht="24" x14ac:dyDescent="0.2">
      <c r="A415" s="22">
        <v>15</v>
      </c>
      <c r="B415" s="4" t="s">
        <v>362</v>
      </c>
      <c r="C415" s="2" t="s">
        <v>293</v>
      </c>
      <c r="D415" s="3" t="s">
        <v>424</v>
      </c>
      <c r="E415" s="39"/>
      <c r="F415" s="30">
        <f t="shared" si="64"/>
        <v>0</v>
      </c>
      <c r="G415" s="78"/>
      <c r="H415" s="67"/>
    </row>
    <row r="416" spans="1:8" x14ac:dyDescent="0.2">
      <c r="A416" s="22"/>
      <c r="B416" s="5" t="s">
        <v>363</v>
      </c>
      <c r="C416" s="4"/>
      <c r="D416" s="3"/>
      <c r="E416" s="49"/>
      <c r="F416" s="50"/>
      <c r="G416" s="80"/>
      <c r="H416" s="70"/>
    </row>
    <row r="417" spans="1:8" x14ac:dyDescent="0.2">
      <c r="A417" s="22">
        <v>12</v>
      </c>
      <c r="B417" s="4" t="s">
        <v>364</v>
      </c>
      <c r="C417" s="4" t="s">
        <v>293</v>
      </c>
      <c r="D417" s="3" t="s">
        <v>365</v>
      </c>
      <c r="E417" s="39"/>
      <c r="F417" s="30">
        <f t="shared" ref="F417:F419" si="65">A417*E417</f>
        <v>0</v>
      </c>
      <c r="G417" s="78"/>
      <c r="H417" s="67"/>
    </row>
    <row r="418" spans="1:8" x14ac:dyDescent="0.2">
      <c r="A418" s="22">
        <v>12</v>
      </c>
      <c r="B418" s="4" t="s">
        <v>366</v>
      </c>
      <c r="C418" s="4" t="s">
        <v>293</v>
      </c>
      <c r="D418" s="3" t="s">
        <v>367</v>
      </c>
      <c r="E418" s="39"/>
      <c r="F418" s="30">
        <f t="shared" si="65"/>
        <v>0</v>
      </c>
      <c r="G418" s="78"/>
      <c r="H418" s="67"/>
    </row>
    <row r="419" spans="1:8" x14ac:dyDescent="0.2">
      <c r="A419" s="22">
        <v>12</v>
      </c>
      <c r="B419" s="4" t="s">
        <v>370</v>
      </c>
      <c r="C419" s="2" t="s">
        <v>293</v>
      </c>
      <c r="D419" s="3" t="s">
        <v>371</v>
      </c>
      <c r="E419" s="39"/>
      <c r="F419" s="30">
        <f t="shared" si="65"/>
        <v>0</v>
      </c>
      <c r="G419" s="78"/>
      <c r="H419" s="67"/>
    </row>
    <row r="420" spans="1:8" x14ac:dyDescent="0.2">
      <c r="A420" s="22"/>
      <c r="B420" s="5" t="s">
        <v>372</v>
      </c>
      <c r="C420" s="4"/>
      <c r="D420" s="3"/>
      <c r="E420" s="49"/>
      <c r="F420" s="50"/>
      <c r="G420" s="80"/>
      <c r="H420" s="70"/>
    </row>
    <row r="421" spans="1:8" x14ac:dyDescent="0.2">
      <c r="A421" s="22">
        <v>3</v>
      </c>
      <c r="B421" s="4" t="s">
        <v>411</v>
      </c>
      <c r="C421" s="4" t="s">
        <v>293</v>
      </c>
      <c r="D421" s="3" t="s">
        <v>412</v>
      </c>
      <c r="E421" s="39"/>
      <c r="F421" s="30">
        <f t="shared" ref="F421:F430" si="66">A421*E421</f>
        <v>0</v>
      </c>
      <c r="G421" s="78"/>
      <c r="H421" s="67"/>
    </row>
    <row r="422" spans="1:8" x14ac:dyDescent="0.2">
      <c r="A422" s="22">
        <v>3</v>
      </c>
      <c r="B422" s="4" t="s">
        <v>413</v>
      </c>
      <c r="C422" s="4" t="s">
        <v>293</v>
      </c>
      <c r="D422" s="3" t="s">
        <v>376</v>
      </c>
      <c r="E422" s="39"/>
      <c r="F422" s="30">
        <f t="shared" si="66"/>
        <v>0</v>
      </c>
      <c r="G422" s="78"/>
      <c r="H422" s="67"/>
    </row>
    <row r="423" spans="1:8" ht="25.5" x14ac:dyDescent="0.2">
      <c r="A423" s="22">
        <v>3</v>
      </c>
      <c r="B423" s="4" t="s">
        <v>377</v>
      </c>
      <c r="C423" s="4" t="s">
        <v>293</v>
      </c>
      <c r="D423" s="3" t="s">
        <v>378</v>
      </c>
      <c r="E423" s="39"/>
      <c r="F423" s="30">
        <f t="shared" si="66"/>
        <v>0</v>
      </c>
      <c r="G423" s="78"/>
      <c r="H423" s="67"/>
    </row>
    <row r="424" spans="1:8" x14ac:dyDescent="0.2">
      <c r="A424" s="22">
        <v>3</v>
      </c>
      <c r="B424" s="4" t="s">
        <v>379</v>
      </c>
      <c r="C424" s="4" t="s">
        <v>293</v>
      </c>
      <c r="D424" s="3" t="s">
        <v>380</v>
      </c>
      <c r="E424" s="39"/>
      <c r="F424" s="30">
        <f t="shared" si="66"/>
        <v>0</v>
      </c>
      <c r="G424" s="78"/>
      <c r="H424" s="67"/>
    </row>
    <row r="425" spans="1:8" x14ac:dyDescent="0.2">
      <c r="A425" s="22">
        <v>3</v>
      </c>
      <c r="B425" s="4" t="s">
        <v>381</v>
      </c>
      <c r="C425" s="4" t="s">
        <v>293</v>
      </c>
      <c r="D425" s="3" t="s">
        <v>382</v>
      </c>
      <c r="E425" s="39"/>
      <c r="F425" s="30">
        <f t="shared" si="66"/>
        <v>0</v>
      </c>
      <c r="G425" s="78"/>
      <c r="H425" s="67"/>
    </row>
    <row r="426" spans="1:8" x14ac:dyDescent="0.2">
      <c r="A426" s="22">
        <v>3</v>
      </c>
      <c r="B426" s="4" t="s">
        <v>383</v>
      </c>
      <c r="C426" s="4" t="s">
        <v>293</v>
      </c>
      <c r="D426" s="3" t="s">
        <v>384</v>
      </c>
      <c r="E426" s="39"/>
      <c r="F426" s="30">
        <f t="shared" si="66"/>
        <v>0</v>
      </c>
      <c r="G426" s="78"/>
      <c r="H426" s="67"/>
    </row>
    <row r="427" spans="1:8" x14ac:dyDescent="0.2">
      <c r="A427" s="22">
        <v>3</v>
      </c>
      <c r="B427" s="4" t="s">
        <v>385</v>
      </c>
      <c r="C427" s="4" t="s">
        <v>293</v>
      </c>
      <c r="D427" s="3" t="s">
        <v>386</v>
      </c>
      <c r="E427" s="39"/>
      <c r="F427" s="30">
        <f t="shared" si="66"/>
        <v>0</v>
      </c>
      <c r="G427" s="78"/>
      <c r="H427" s="67"/>
    </row>
    <row r="428" spans="1:8" x14ac:dyDescent="0.2">
      <c r="A428" s="22">
        <v>3</v>
      </c>
      <c r="B428" s="4" t="s">
        <v>387</v>
      </c>
      <c r="C428" s="4" t="s">
        <v>293</v>
      </c>
      <c r="D428" s="3" t="s">
        <v>388</v>
      </c>
      <c r="E428" s="39"/>
      <c r="F428" s="30">
        <f t="shared" si="66"/>
        <v>0</v>
      </c>
      <c r="G428" s="78"/>
      <c r="H428" s="67"/>
    </row>
    <row r="429" spans="1:8" x14ac:dyDescent="0.2">
      <c r="A429" s="22">
        <v>3</v>
      </c>
      <c r="B429" s="4" t="s">
        <v>389</v>
      </c>
      <c r="C429" s="4" t="s">
        <v>293</v>
      </c>
      <c r="D429" s="3" t="s">
        <v>390</v>
      </c>
      <c r="E429" s="39"/>
      <c r="F429" s="30">
        <f t="shared" si="66"/>
        <v>0</v>
      </c>
      <c r="G429" s="78"/>
      <c r="H429" s="67"/>
    </row>
    <row r="430" spans="1:8" ht="25.5" x14ac:dyDescent="0.2">
      <c r="A430" s="22">
        <v>3</v>
      </c>
      <c r="B430" s="4" t="s">
        <v>391</v>
      </c>
      <c r="C430" s="2" t="s">
        <v>293</v>
      </c>
      <c r="D430" s="3" t="s">
        <v>392</v>
      </c>
      <c r="E430" s="39"/>
      <c r="F430" s="30">
        <f t="shared" si="66"/>
        <v>0</v>
      </c>
      <c r="G430" s="78"/>
      <c r="H430" s="67"/>
    </row>
    <row r="431" spans="1:8" x14ac:dyDescent="0.2">
      <c r="A431" s="22"/>
      <c r="B431" s="5" t="s">
        <v>178</v>
      </c>
      <c r="C431" s="4"/>
      <c r="D431" s="3"/>
      <c r="E431" s="49"/>
      <c r="F431" s="50"/>
      <c r="G431" s="80"/>
      <c r="H431" s="70"/>
    </row>
    <row r="432" spans="1:8" x14ac:dyDescent="0.2">
      <c r="A432" s="22">
        <v>1</v>
      </c>
      <c r="B432" s="4" t="s">
        <v>236</v>
      </c>
      <c r="C432" s="4" t="s">
        <v>23</v>
      </c>
      <c r="D432" s="3" t="s">
        <v>393</v>
      </c>
      <c r="E432" s="39"/>
      <c r="F432" s="30">
        <f t="shared" ref="F432:F435" si="67">A432*E432</f>
        <v>0</v>
      </c>
      <c r="G432" s="78"/>
      <c r="H432" s="67"/>
    </row>
    <row r="433" spans="1:47" x14ac:dyDescent="0.2">
      <c r="A433" s="22">
        <v>2</v>
      </c>
      <c r="B433" s="4" t="s">
        <v>277</v>
      </c>
      <c r="C433" s="2" t="s">
        <v>23</v>
      </c>
      <c r="D433" s="3" t="s">
        <v>291</v>
      </c>
      <c r="E433" s="39"/>
      <c r="F433" s="30">
        <f t="shared" si="67"/>
        <v>0</v>
      </c>
      <c r="G433" s="78"/>
      <c r="H433" s="67"/>
    </row>
    <row r="434" spans="1:47" x14ac:dyDescent="0.2">
      <c r="A434" s="22">
        <v>1</v>
      </c>
      <c r="B434" s="4" t="s">
        <v>394</v>
      </c>
      <c r="C434" s="2"/>
      <c r="D434" s="3"/>
      <c r="E434" s="39"/>
      <c r="F434" s="30">
        <f t="shared" si="67"/>
        <v>0</v>
      </c>
      <c r="G434" s="78"/>
      <c r="H434" s="67"/>
    </row>
    <row r="435" spans="1:47" x14ac:dyDescent="0.2">
      <c r="A435" s="22">
        <v>1</v>
      </c>
      <c r="B435" s="4" t="s">
        <v>181</v>
      </c>
      <c r="C435" s="2"/>
      <c r="D435" s="3"/>
      <c r="E435" s="39"/>
      <c r="F435" s="30">
        <f t="shared" si="67"/>
        <v>0</v>
      </c>
      <c r="G435" s="78"/>
      <c r="H435" s="67"/>
    </row>
    <row r="436" spans="1:47" x14ac:dyDescent="0.2">
      <c r="A436" s="22"/>
      <c r="B436" s="5" t="s">
        <v>395</v>
      </c>
      <c r="C436" s="2"/>
      <c r="D436" s="3"/>
      <c r="E436" s="49"/>
      <c r="F436" s="50"/>
      <c r="G436" s="80"/>
      <c r="H436" s="70"/>
    </row>
    <row r="437" spans="1:47" x14ac:dyDescent="0.2">
      <c r="A437" s="22">
        <v>1</v>
      </c>
      <c r="B437" s="4" t="s">
        <v>396</v>
      </c>
      <c r="C437" s="2" t="s">
        <v>293</v>
      </c>
      <c r="D437" s="3" t="s">
        <v>397</v>
      </c>
      <c r="E437" s="39"/>
      <c r="F437" s="30">
        <f t="shared" ref="F437:F438" si="68">A437*E437</f>
        <v>0</v>
      </c>
      <c r="G437" s="78"/>
      <c r="H437" s="67"/>
    </row>
    <row r="438" spans="1:47" x14ac:dyDescent="0.2">
      <c r="A438" s="22">
        <v>1</v>
      </c>
      <c r="B438" s="4" t="s">
        <v>398</v>
      </c>
      <c r="C438" s="2" t="s">
        <v>293</v>
      </c>
      <c r="D438" s="3" t="s">
        <v>399</v>
      </c>
      <c r="E438" s="39"/>
      <c r="F438" s="30">
        <f t="shared" si="68"/>
        <v>0</v>
      </c>
      <c r="G438" s="78"/>
      <c r="H438" s="67"/>
    </row>
    <row r="439" spans="1:47" x14ac:dyDescent="0.2">
      <c r="A439" s="22"/>
      <c r="B439" s="5" t="s">
        <v>67</v>
      </c>
      <c r="C439" s="4"/>
      <c r="D439" s="3"/>
      <c r="E439" s="49"/>
      <c r="F439" s="50"/>
      <c r="G439" s="80"/>
      <c r="H439" s="70"/>
    </row>
    <row r="440" spans="1:47" ht="25.5" x14ac:dyDescent="0.2">
      <c r="A440" s="22">
        <v>1</v>
      </c>
      <c r="B440" s="4" t="s">
        <v>130</v>
      </c>
      <c r="C440" s="4" t="s">
        <v>131</v>
      </c>
      <c r="D440" s="3" t="s">
        <v>132</v>
      </c>
      <c r="E440" s="39"/>
      <c r="F440" s="30">
        <f t="shared" ref="F440:F444" si="69">A440*E440</f>
        <v>0</v>
      </c>
      <c r="G440" s="78"/>
      <c r="H440" s="67"/>
    </row>
    <row r="441" spans="1:47" x14ac:dyDescent="0.2">
      <c r="A441" s="22">
        <v>1</v>
      </c>
      <c r="B441" s="4" t="s">
        <v>400</v>
      </c>
      <c r="C441" s="4" t="s">
        <v>131</v>
      </c>
      <c r="D441" s="3" t="s">
        <v>401</v>
      </c>
      <c r="E441" s="39"/>
      <c r="F441" s="30">
        <f t="shared" si="69"/>
        <v>0</v>
      </c>
      <c r="G441" s="78"/>
      <c r="H441" s="67"/>
    </row>
    <row r="442" spans="1:47" ht="25.5" x14ac:dyDescent="0.2">
      <c r="A442" s="22">
        <v>1</v>
      </c>
      <c r="B442" s="4" t="s">
        <v>244</v>
      </c>
      <c r="C442" s="4" t="s">
        <v>131</v>
      </c>
      <c r="D442" s="3" t="s">
        <v>245</v>
      </c>
      <c r="E442" s="39"/>
      <c r="F442" s="30">
        <f t="shared" si="69"/>
        <v>0</v>
      </c>
      <c r="G442" s="78"/>
      <c r="H442" s="67"/>
    </row>
    <row r="443" spans="1:47" x14ac:dyDescent="0.2">
      <c r="A443" s="22">
        <v>3</v>
      </c>
      <c r="B443" s="4" t="s">
        <v>403</v>
      </c>
      <c r="C443" s="4" t="s">
        <v>293</v>
      </c>
      <c r="D443" s="3" t="s">
        <v>404</v>
      </c>
      <c r="E443" s="39"/>
      <c r="F443" s="30">
        <f t="shared" si="69"/>
        <v>0</v>
      </c>
      <c r="G443" s="78"/>
      <c r="H443" s="67"/>
    </row>
    <row r="444" spans="1:47" x14ac:dyDescent="0.2">
      <c r="A444" s="23">
        <v>3</v>
      </c>
      <c r="B444" s="13" t="s">
        <v>405</v>
      </c>
      <c r="C444" s="14" t="s">
        <v>293</v>
      </c>
      <c r="D444" s="15" t="s">
        <v>406</v>
      </c>
      <c r="E444" s="40"/>
      <c r="F444" s="30">
        <f t="shared" si="69"/>
        <v>0</v>
      </c>
      <c r="G444" s="75"/>
      <c r="H444" s="68"/>
    </row>
    <row r="445" spans="1:47" s="26" customFormat="1" ht="21.75" customHeight="1" x14ac:dyDescent="0.25">
      <c r="A445" s="102" t="s">
        <v>446</v>
      </c>
      <c r="B445" s="103"/>
      <c r="C445" s="25"/>
      <c r="D445" s="34" t="s">
        <v>428</v>
      </c>
      <c r="E445" s="88"/>
      <c r="F445" s="32"/>
      <c r="G445" s="79"/>
      <c r="H445" s="69"/>
      <c r="I445" s="53"/>
      <c r="J445" s="43" t="s">
        <v>447</v>
      </c>
      <c r="K445" s="44">
        <f>E445</f>
        <v>0</v>
      </c>
      <c r="L445" s="44">
        <f>SUM(F447:F448)</f>
        <v>0</v>
      </c>
      <c r="M445" s="90"/>
      <c r="N445" s="90"/>
      <c r="O445" s="90"/>
      <c r="P445" s="90"/>
      <c r="Q445" s="90"/>
      <c r="R445" s="90"/>
      <c r="S445" s="90"/>
      <c r="T445" s="90"/>
      <c r="U445" s="90"/>
      <c r="V445" s="90"/>
      <c r="W445" s="90"/>
      <c r="X445" s="90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</row>
    <row r="446" spans="1:47" x14ac:dyDescent="0.2">
      <c r="A446" s="21"/>
      <c r="B446" s="10" t="s">
        <v>11</v>
      </c>
      <c r="C446" s="16"/>
      <c r="D446" s="17"/>
      <c r="E446" s="47"/>
      <c r="F446" s="48"/>
      <c r="G446" s="77"/>
      <c r="H446" s="66"/>
    </row>
    <row r="447" spans="1:47" x14ac:dyDescent="0.2">
      <c r="A447" s="22">
        <v>1</v>
      </c>
      <c r="B447" s="4" t="s">
        <v>414</v>
      </c>
      <c r="C447" s="4" t="s">
        <v>415</v>
      </c>
      <c r="D447" s="3" t="s">
        <v>416</v>
      </c>
      <c r="E447" s="39"/>
      <c r="F447" s="30">
        <f t="shared" ref="F447:F448" si="70">A447*E447</f>
        <v>0</v>
      </c>
      <c r="G447" s="78"/>
      <c r="H447" s="67"/>
    </row>
    <row r="448" spans="1:47" x14ac:dyDescent="0.2">
      <c r="A448" s="23">
        <v>1</v>
      </c>
      <c r="B448" s="13" t="s">
        <v>4</v>
      </c>
      <c r="C448" s="14" t="s">
        <v>5</v>
      </c>
      <c r="D448" s="15" t="s">
        <v>6</v>
      </c>
      <c r="E448" s="40"/>
      <c r="F448" s="31">
        <f t="shared" si="70"/>
        <v>0</v>
      </c>
      <c r="G448" s="75"/>
      <c r="H448" s="68"/>
    </row>
    <row r="449" spans="1:12" ht="21.75" customHeight="1" x14ac:dyDescent="0.2">
      <c r="A449" s="102" t="s">
        <v>457</v>
      </c>
      <c r="B449" s="103"/>
      <c r="C449" s="87" t="s">
        <v>467</v>
      </c>
      <c r="D449" s="34" t="s">
        <v>459</v>
      </c>
      <c r="E449" s="91">
        <f>K449</f>
        <v>0</v>
      </c>
      <c r="F449" s="112" t="s">
        <v>465</v>
      </c>
      <c r="G449" s="113"/>
      <c r="H449" s="69"/>
      <c r="I449" s="53"/>
      <c r="K449" s="44">
        <f>SUM(K4:K448)</f>
        <v>0</v>
      </c>
      <c r="L449" s="44">
        <f>SUM(L4:L448)</f>
        <v>0</v>
      </c>
    </row>
    <row r="450" spans="1:12" ht="15.75" x14ac:dyDescent="0.2">
      <c r="A450" s="56"/>
      <c r="B450" s="57" t="s">
        <v>448</v>
      </c>
      <c r="C450" s="85"/>
      <c r="D450" s="98" t="s">
        <v>460</v>
      </c>
      <c r="E450" s="99"/>
      <c r="F450" s="99"/>
      <c r="G450" s="109">
        <f>L449</f>
        <v>0</v>
      </c>
      <c r="H450" s="72"/>
      <c r="I450" s="62"/>
    </row>
    <row r="451" spans="1:12" ht="15.75" x14ac:dyDescent="0.2">
      <c r="A451" s="56"/>
      <c r="B451" s="57" t="s">
        <v>449</v>
      </c>
      <c r="C451" s="86"/>
      <c r="D451" s="99"/>
      <c r="E451" s="99"/>
      <c r="F451" s="99"/>
      <c r="G451" s="111"/>
      <c r="H451" s="73"/>
      <c r="I451" s="63"/>
    </row>
    <row r="452" spans="1:12" x14ac:dyDescent="0.2">
      <c r="A452" s="56"/>
      <c r="B452" s="57" t="s">
        <v>450</v>
      </c>
      <c r="C452" s="86"/>
      <c r="D452" s="98" t="s">
        <v>462</v>
      </c>
      <c r="E452" s="99"/>
      <c r="F452" s="99"/>
      <c r="G452" s="109">
        <f>SUM(C450:C460)</f>
        <v>0</v>
      </c>
      <c r="H452" s="55"/>
    </row>
    <row r="453" spans="1:12" x14ac:dyDescent="0.2">
      <c r="A453" s="56"/>
      <c r="B453" s="57" t="s">
        <v>451</v>
      </c>
      <c r="C453" s="86"/>
      <c r="D453" s="99"/>
      <c r="E453" s="99"/>
      <c r="F453" s="99"/>
      <c r="G453" s="111"/>
      <c r="H453" s="55"/>
    </row>
    <row r="454" spans="1:12" x14ac:dyDescent="0.2">
      <c r="A454" s="56"/>
      <c r="B454" s="57" t="s">
        <v>452</v>
      </c>
      <c r="C454" s="86"/>
      <c r="D454" s="98" t="s">
        <v>461</v>
      </c>
      <c r="E454" s="99"/>
      <c r="F454" s="99"/>
      <c r="G454" s="100" t="s">
        <v>469</v>
      </c>
      <c r="H454" s="55"/>
    </row>
    <row r="455" spans="1:12" x14ac:dyDescent="0.2">
      <c r="A455" s="56"/>
      <c r="B455" s="57" t="s">
        <v>453</v>
      </c>
      <c r="C455" s="86"/>
      <c r="D455" s="99"/>
      <c r="E455" s="99"/>
      <c r="F455" s="99"/>
      <c r="G455" s="101"/>
      <c r="H455" s="55"/>
    </row>
    <row r="456" spans="1:12" ht="12.75" customHeight="1" x14ac:dyDescent="0.2">
      <c r="A456" s="56"/>
      <c r="B456" s="57" t="s">
        <v>181</v>
      </c>
      <c r="C456" s="86"/>
      <c r="D456" s="106" t="s">
        <v>464</v>
      </c>
      <c r="E456" s="99"/>
      <c r="F456" s="99"/>
      <c r="G456" s="109">
        <f>G450*0.09</f>
        <v>0</v>
      </c>
      <c r="H456" s="55"/>
    </row>
    <row r="457" spans="1:12" ht="12.75" customHeight="1" x14ac:dyDescent="0.2">
      <c r="A457" s="56"/>
      <c r="B457" s="57" t="s">
        <v>454</v>
      </c>
      <c r="C457" s="86"/>
      <c r="D457" s="107"/>
      <c r="E457" s="108"/>
      <c r="F457" s="108"/>
      <c r="G457" s="110"/>
      <c r="H457" s="74"/>
    </row>
    <row r="458" spans="1:12" ht="12.75" customHeight="1" x14ac:dyDescent="0.2">
      <c r="A458" s="56"/>
      <c r="B458" s="57" t="s">
        <v>455</v>
      </c>
      <c r="C458" s="86"/>
      <c r="D458" s="98" t="s">
        <v>463</v>
      </c>
      <c r="E458" s="99"/>
      <c r="F458" s="99"/>
      <c r="G458" s="109">
        <f>G450+G452+G456</f>
        <v>0</v>
      </c>
      <c r="H458" s="55"/>
    </row>
    <row r="459" spans="1:12" ht="12.75" customHeight="1" x14ac:dyDescent="0.2">
      <c r="A459" s="56"/>
      <c r="B459" s="57" t="s">
        <v>458</v>
      </c>
      <c r="C459" s="86"/>
      <c r="D459" s="99"/>
      <c r="E459" s="99"/>
      <c r="F459" s="99"/>
      <c r="G459" s="111"/>
      <c r="H459" s="55"/>
    </row>
    <row r="460" spans="1:12" x14ac:dyDescent="0.2">
      <c r="A460" s="56"/>
      <c r="B460" s="57" t="s">
        <v>456</v>
      </c>
      <c r="C460" s="86"/>
      <c r="D460" s="54"/>
      <c r="E460" s="55"/>
      <c r="F460" s="55"/>
      <c r="G460" s="83"/>
      <c r="H460" s="55"/>
    </row>
    <row r="461" spans="1:12" x14ac:dyDescent="0.2">
      <c r="A461" s="56"/>
      <c r="B461" s="58"/>
      <c r="C461" s="51"/>
      <c r="D461" s="54"/>
      <c r="E461" s="55"/>
      <c r="F461" s="55"/>
      <c r="G461" s="83"/>
      <c r="H461" s="55"/>
    </row>
    <row r="462" spans="1:12" x14ac:dyDescent="0.2">
      <c r="A462" s="56"/>
      <c r="B462" s="58"/>
      <c r="C462" s="51"/>
      <c r="D462" s="54"/>
      <c r="E462" s="55"/>
      <c r="F462" s="55"/>
      <c r="G462" s="83"/>
      <c r="H462" s="55"/>
    </row>
    <row r="463" spans="1:12" x14ac:dyDescent="0.2">
      <c r="A463" s="56"/>
      <c r="B463" s="51"/>
      <c r="C463" s="51"/>
      <c r="D463" s="54"/>
      <c r="E463" s="55"/>
      <c r="F463" s="55"/>
      <c r="G463" s="83"/>
      <c r="H463" s="55"/>
    </row>
    <row r="464" spans="1:12" x14ac:dyDescent="0.2">
      <c r="A464" s="56"/>
      <c r="B464" s="51"/>
      <c r="C464" s="51"/>
      <c r="D464" s="54"/>
      <c r="E464" s="55"/>
      <c r="F464" s="55"/>
      <c r="G464" s="83"/>
      <c r="H464" s="55"/>
    </row>
    <row r="465" spans="1:8" x14ac:dyDescent="0.2">
      <c r="A465" s="56"/>
      <c r="B465" s="58"/>
      <c r="C465" s="51"/>
      <c r="D465" s="54"/>
      <c r="E465" s="55"/>
      <c r="F465" s="55"/>
      <c r="G465" s="83"/>
      <c r="H465" s="55"/>
    </row>
    <row r="466" spans="1:8" x14ac:dyDescent="0.2">
      <c r="A466" s="56"/>
      <c r="B466" s="58"/>
      <c r="C466" s="51"/>
      <c r="D466" s="54"/>
      <c r="E466" s="55"/>
      <c r="F466" s="55"/>
      <c r="G466" s="83"/>
      <c r="H466" s="55"/>
    </row>
    <row r="467" spans="1:8" x14ac:dyDescent="0.2">
      <c r="A467" s="56"/>
      <c r="B467" s="58"/>
      <c r="C467" s="51"/>
      <c r="D467" s="54"/>
      <c r="E467" s="55"/>
      <c r="F467" s="55"/>
      <c r="G467" s="83"/>
      <c r="H467" s="55"/>
    </row>
    <row r="468" spans="1:8" x14ac:dyDescent="0.2">
      <c r="A468" s="56"/>
      <c r="B468" s="58"/>
      <c r="C468" s="51"/>
      <c r="D468" s="54"/>
      <c r="E468" s="55"/>
      <c r="F468" s="55"/>
      <c r="G468" s="83"/>
      <c r="H468" s="55"/>
    </row>
    <row r="469" spans="1:8" x14ac:dyDescent="0.2">
      <c r="A469" s="56"/>
      <c r="B469" s="58"/>
      <c r="C469" s="51"/>
      <c r="D469" s="54"/>
      <c r="E469" s="55"/>
      <c r="F469" s="55"/>
      <c r="G469" s="83"/>
      <c r="H469" s="55"/>
    </row>
    <row r="470" spans="1:8" x14ac:dyDescent="0.2">
      <c r="A470" s="56"/>
      <c r="B470" s="58"/>
      <c r="C470" s="51"/>
      <c r="D470" s="54"/>
      <c r="E470" s="55"/>
      <c r="F470" s="55"/>
      <c r="G470" s="83"/>
      <c r="H470" s="55"/>
    </row>
    <row r="471" spans="1:8" x14ac:dyDescent="0.2">
      <c r="A471" s="56"/>
      <c r="B471" s="58"/>
      <c r="C471" s="51"/>
      <c r="D471" s="54"/>
      <c r="E471" s="55"/>
      <c r="F471" s="55"/>
      <c r="G471" s="83"/>
      <c r="H471" s="55"/>
    </row>
    <row r="472" spans="1:8" x14ac:dyDescent="0.2">
      <c r="A472" s="56"/>
      <c r="B472" s="58"/>
      <c r="C472" s="51"/>
      <c r="D472" s="54"/>
      <c r="E472" s="55"/>
      <c r="F472" s="55"/>
      <c r="G472" s="83"/>
      <c r="H472" s="55"/>
    </row>
    <row r="473" spans="1:8" x14ac:dyDescent="0.2">
      <c r="A473" s="56"/>
      <c r="B473" s="58"/>
      <c r="C473" s="51"/>
      <c r="D473" s="54"/>
      <c r="E473" s="55"/>
      <c r="F473" s="55"/>
      <c r="G473" s="83"/>
      <c r="H473" s="55"/>
    </row>
    <row r="474" spans="1:8" x14ac:dyDescent="0.2">
      <c r="A474" s="56"/>
      <c r="B474" s="58"/>
      <c r="C474" s="51"/>
      <c r="D474" s="54"/>
      <c r="E474" s="55"/>
      <c r="F474" s="55"/>
      <c r="G474" s="83"/>
      <c r="H474" s="55"/>
    </row>
    <row r="475" spans="1:8" x14ac:dyDescent="0.2">
      <c r="A475" s="56"/>
      <c r="B475" s="58"/>
      <c r="C475" s="51"/>
      <c r="D475" s="54"/>
      <c r="E475" s="55"/>
      <c r="F475" s="55"/>
      <c r="G475" s="83"/>
      <c r="H475" s="55"/>
    </row>
    <row r="476" spans="1:8" x14ac:dyDescent="0.2">
      <c r="A476" s="56"/>
      <c r="B476" s="58"/>
      <c r="C476" s="51"/>
      <c r="D476" s="54"/>
      <c r="E476" s="55"/>
      <c r="F476" s="55"/>
      <c r="G476" s="83"/>
      <c r="H476" s="55"/>
    </row>
    <row r="477" spans="1:8" x14ac:dyDescent="0.2">
      <c r="A477" s="56"/>
      <c r="B477" s="58"/>
      <c r="C477" s="51"/>
      <c r="D477" s="54"/>
      <c r="E477" s="55"/>
      <c r="F477" s="55"/>
      <c r="G477" s="83"/>
      <c r="H477" s="55"/>
    </row>
    <row r="478" spans="1:8" x14ac:dyDescent="0.2">
      <c r="A478" s="56"/>
      <c r="B478" s="58"/>
      <c r="C478" s="51"/>
      <c r="D478" s="54"/>
      <c r="E478" s="55"/>
      <c r="F478" s="55"/>
      <c r="G478" s="83"/>
      <c r="H478" s="55"/>
    </row>
    <row r="479" spans="1:8" x14ac:dyDescent="0.2">
      <c r="A479" s="56"/>
      <c r="B479" s="58"/>
      <c r="C479" s="51"/>
      <c r="D479" s="54"/>
      <c r="E479" s="55"/>
      <c r="F479" s="55"/>
      <c r="G479" s="83"/>
      <c r="H479" s="55"/>
    </row>
    <row r="480" spans="1:8" x14ac:dyDescent="0.2">
      <c r="A480" s="56"/>
      <c r="B480" s="58"/>
      <c r="C480" s="51"/>
      <c r="D480" s="54"/>
      <c r="E480" s="55"/>
      <c r="F480" s="55"/>
      <c r="G480" s="83"/>
      <c r="H480" s="55"/>
    </row>
    <row r="481" spans="1:8" x14ac:dyDescent="0.2">
      <c r="A481" s="56"/>
      <c r="B481" s="58"/>
      <c r="C481" s="51"/>
      <c r="D481" s="54"/>
      <c r="E481" s="55"/>
      <c r="F481" s="55"/>
      <c r="G481" s="83"/>
      <c r="H481" s="55"/>
    </row>
    <row r="482" spans="1:8" x14ac:dyDescent="0.2">
      <c r="A482" s="56"/>
      <c r="B482" s="58"/>
      <c r="C482" s="51"/>
      <c r="D482" s="54"/>
      <c r="E482" s="55"/>
      <c r="F482" s="55"/>
      <c r="G482" s="83"/>
      <c r="H482" s="55"/>
    </row>
    <row r="483" spans="1:8" x14ac:dyDescent="0.2">
      <c r="A483" s="56"/>
      <c r="B483" s="58"/>
      <c r="C483" s="51"/>
      <c r="D483" s="54"/>
      <c r="E483" s="55"/>
      <c r="F483" s="55"/>
      <c r="G483" s="83"/>
      <c r="H483" s="55"/>
    </row>
    <row r="484" spans="1:8" x14ac:dyDescent="0.2">
      <c r="A484" s="56"/>
      <c r="B484" s="58"/>
      <c r="C484" s="51"/>
      <c r="D484" s="54"/>
      <c r="E484" s="55"/>
      <c r="F484" s="55"/>
      <c r="G484" s="83"/>
      <c r="H484" s="55"/>
    </row>
    <row r="485" spans="1:8" x14ac:dyDescent="0.2">
      <c r="A485" s="56"/>
      <c r="B485" s="58"/>
      <c r="C485" s="51"/>
      <c r="D485" s="54"/>
      <c r="E485" s="55"/>
      <c r="F485" s="55"/>
      <c r="G485" s="83"/>
      <c r="H485" s="55"/>
    </row>
    <row r="486" spans="1:8" x14ac:dyDescent="0.2">
      <c r="A486" s="56"/>
      <c r="B486" s="58"/>
      <c r="C486" s="51"/>
      <c r="D486" s="54"/>
      <c r="E486" s="55"/>
      <c r="F486" s="55"/>
      <c r="G486" s="83"/>
      <c r="H486" s="55"/>
    </row>
    <row r="487" spans="1:8" x14ac:dyDescent="0.2">
      <c r="A487" s="56"/>
      <c r="B487" s="58"/>
      <c r="C487" s="51"/>
      <c r="D487" s="54"/>
      <c r="E487" s="55"/>
      <c r="F487" s="55"/>
      <c r="G487" s="83"/>
      <c r="H487" s="55"/>
    </row>
    <row r="488" spans="1:8" x14ac:dyDescent="0.2">
      <c r="A488" s="56"/>
      <c r="B488" s="58"/>
      <c r="C488" s="51"/>
      <c r="D488" s="54"/>
      <c r="E488" s="55"/>
      <c r="F488" s="55"/>
      <c r="G488" s="83"/>
      <c r="H488" s="55"/>
    </row>
    <row r="489" spans="1:8" x14ac:dyDescent="0.2">
      <c r="A489" s="56"/>
      <c r="B489" s="58"/>
      <c r="C489" s="51"/>
      <c r="D489" s="54"/>
      <c r="E489" s="55"/>
      <c r="F489" s="55"/>
      <c r="G489" s="83"/>
      <c r="H489" s="55"/>
    </row>
    <row r="490" spans="1:8" x14ac:dyDescent="0.2">
      <c r="A490" s="56"/>
      <c r="B490" s="58"/>
      <c r="C490" s="51"/>
      <c r="D490" s="54"/>
      <c r="E490" s="55"/>
      <c r="F490" s="55"/>
      <c r="G490" s="83"/>
      <c r="H490" s="55"/>
    </row>
    <row r="491" spans="1:8" x14ac:dyDescent="0.2">
      <c r="A491" s="56"/>
      <c r="B491" s="58"/>
      <c r="C491" s="51"/>
      <c r="D491" s="54"/>
      <c r="E491" s="55"/>
      <c r="F491" s="55"/>
      <c r="G491" s="83"/>
      <c r="H491" s="55"/>
    </row>
    <row r="492" spans="1:8" x14ac:dyDescent="0.2">
      <c r="A492" s="56"/>
      <c r="B492" s="58"/>
      <c r="C492" s="51"/>
      <c r="D492" s="54"/>
      <c r="E492" s="55"/>
      <c r="F492" s="55"/>
      <c r="G492" s="83"/>
      <c r="H492" s="55"/>
    </row>
  </sheetData>
  <sheetProtection password="CF3B" sheet="1" objects="1" scenarios="1"/>
  <mergeCells count="26">
    <mergeCell ref="D456:F457"/>
    <mergeCell ref="G456:G457"/>
    <mergeCell ref="D458:F459"/>
    <mergeCell ref="G458:G459"/>
    <mergeCell ref="A449:B449"/>
    <mergeCell ref="D450:F451"/>
    <mergeCell ref="G450:G451"/>
    <mergeCell ref="D452:F453"/>
    <mergeCell ref="G452:G453"/>
    <mergeCell ref="F449:G449"/>
    <mergeCell ref="A1:H1"/>
    <mergeCell ref="A2:H2"/>
    <mergeCell ref="A3:B3"/>
    <mergeCell ref="D454:F455"/>
    <mergeCell ref="G454:G455"/>
    <mergeCell ref="A165:B165"/>
    <mergeCell ref="A217:B217"/>
    <mergeCell ref="A272:B272"/>
    <mergeCell ref="A309:B309"/>
    <mergeCell ref="A389:B389"/>
    <mergeCell ref="A445:B445"/>
    <mergeCell ref="A4:C4"/>
    <mergeCell ref="A11:B11"/>
    <mergeCell ref="A50:B50"/>
    <mergeCell ref="A66:B66"/>
    <mergeCell ref="A105:B105"/>
  </mergeCells>
  <printOptions horizontalCentered="1" verticalCentered="1" gridLines="1"/>
  <pageMargins left="0.2" right="0.2" top="0.25" bottom="0.2" header="0" footer="0.3"/>
  <pageSetup scale="72" fitToHeight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Itemized AV Cost</vt:lpstr>
      <vt:lpstr>'Itemized AV Cost'!Print_Area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conovera</dc:creator>
  <cp:lastModifiedBy>conovera</cp:lastModifiedBy>
  <cp:lastPrinted>2013-08-12T21:59:40Z</cp:lastPrinted>
  <dcterms:created xsi:type="dcterms:W3CDTF">2013-08-12T19:46:06Z</dcterms:created>
  <dcterms:modified xsi:type="dcterms:W3CDTF">2013-08-30T18:55:08Z</dcterms:modified>
</cp:coreProperties>
</file>