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855" yWindow="1485" windowWidth="15480" windowHeight="11640"/>
  </bookViews>
  <sheets>
    <sheet name="Itemized Costs A-1" sheetId="2" r:id="rId1"/>
    <sheet name="General Conditions A-2 " sheetId="4" r:id="rId2"/>
    <sheet name="Exclusions A-3" sheetId="5" r:id="rId3"/>
  </sheets>
  <definedNames>
    <definedName name="_xlnm.Print_Area" localSheetId="2">'Exclusions A-3'!$A$1:$D$12</definedName>
    <definedName name="_xlnm.Print_Area" localSheetId="1">'General Conditions A-2 '!$A$1:$D$92</definedName>
    <definedName name="_xlnm.Print_Area" localSheetId="0">'Itemized Costs A-1'!$A$1:$F$20</definedName>
  </definedNames>
  <calcPr calcId="125725"/>
</workbook>
</file>

<file path=xl/calcChain.xml><?xml version="1.0" encoding="utf-8"?>
<calcChain xmlns="http://schemas.openxmlformats.org/spreadsheetml/2006/main">
  <c r="J92" i="4"/>
  <c r="I92"/>
  <c r="H92"/>
  <c r="J91"/>
  <c r="I91"/>
  <c r="H91"/>
  <c r="J90"/>
  <c r="I90"/>
  <c r="H90"/>
  <c r="J89"/>
  <c r="I89"/>
  <c r="H89"/>
  <c r="J88"/>
  <c r="I88"/>
  <c r="H88"/>
  <c r="J87"/>
  <c r="I87"/>
  <c r="H87"/>
  <c r="J85"/>
  <c r="I85"/>
  <c r="H85"/>
  <c r="J84"/>
  <c r="I84"/>
  <c r="H84"/>
  <c r="J83"/>
  <c r="I83"/>
  <c r="H83"/>
  <c r="J82"/>
  <c r="I82"/>
  <c r="H82"/>
  <c r="J81"/>
  <c r="I81"/>
  <c r="H81"/>
  <c r="J80"/>
  <c r="I80"/>
  <c r="H80"/>
  <c r="J79"/>
  <c r="I79"/>
  <c r="H79"/>
  <c r="J78"/>
  <c r="I78"/>
  <c r="H78"/>
  <c r="J77"/>
  <c r="I77"/>
  <c r="H77"/>
  <c r="J76"/>
  <c r="I76"/>
  <c r="H76"/>
  <c r="J75"/>
  <c r="I75"/>
  <c r="H75"/>
  <c r="J74"/>
  <c r="I74"/>
  <c r="H74"/>
  <c r="J73"/>
  <c r="I73"/>
  <c r="H73"/>
  <c r="J72"/>
  <c r="I72"/>
  <c r="H72"/>
  <c r="J71"/>
  <c r="I71"/>
  <c r="H71"/>
  <c r="J70"/>
  <c r="I70"/>
  <c r="H70"/>
  <c r="J69"/>
  <c r="I69"/>
  <c r="H69"/>
  <c r="J68"/>
  <c r="I68"/>
  <c r="H68"/>
  <c r="J67"/>
  <c r="I67"/>
  <c r="H67"/>
  <c r="J66"/>
  <c r="I66"/>
  <c r="H66"/>
  <c r="J65"/>
  <c r="I65"/>
  <c r="H65"/>
  <c r="J64"/>
  <c r="I64"/>
  <c r="H64"/>
  <c r="J62"/>
  <c r="I62"/>
  <c r="H62"/>
  <c r="J61"/>
  <c r="I61"/>
  <c r="H61"/>
  <c r="J60"/>
  <c r="I60"/>
  <c r="H60"/>
  <c r="J59"/>
  <c r="I59"/>
  <c r="H59"/>
  <c r="J58"/>
  <c r="I58"/>
  <c r="H58"/>
  <c r="J57"/>
  <c r="I57"/>
  <c r="H57"/>
  <c r="J56"/>
  <c r="I56"/>
  <c r="H56"/>
  <c r="J55"/>
  <c r="I55"/>
  <c r="H55"/>
  <c r="J54"/>
  <c r="I54"/>
  <c r="H54"/>
  <c r="J53"/>
  <c r="I53"/>
  <c r="H53"/>
  <c r="J52"/>
  <c r="I52"/>
  <c r="H52"/>
  <c r="J51"/>
  <c r="I51"/>
  <c r="H51"/>
  <c r="J50"/>
  <c r="I50"/>
  <c r="H50"/>
  <c r="J49"/>
  <c r="I49"/>
  <c r="H49"/>
  <c r="J48"/>
  <c r="I48"/>
  <c r="H48"/>
  <c r="J47"/>
  <c r="I47"/>
  <c r="H47"/>
  <c r="J46"/>
  <c r="I46"/>
  <c r="H46"/>
  <c r="J45"/>
  <c r="I45"/>
  <c r="H45"/>
  <c r="J44"/>
  <c r="I44"/>
  <c r="H44"/>
  <c r="J43"/>
  <c r="I43"/>
  <c r="H43"/>
  <c r="J42"/>
  <c r="I42"/>
  <c r="H42"/>
  <c r="J40"/>
  <c r="I40"/>
  <c r="H40"/>
  <c r="J39"/>
  <c r="I39"/>
  <c r="H39"/>
  <c r="J38"/>
  <c r="I38"/>
  <c r="H38"/>
  <c r="J37"/>
  <c r="I37"/>
  <c r="H37"/>
  <c r="J36"/>
  <c r="I36"/>
  <c r="H36"/>
  <c r="J35"/>
  <c r="I35"/>
  <c r="H35"/>
  <c r="J34"/>
  <c r="I34"/>
  <c r="H34"/>
  <c r="J33"/>
  <c r="I33"/>
  <c r="H33"/>
  <c r="J32"/>
  <c r="I32"/>
  <c r="H32"/>
  <c r="J31"/>
  <c r="I31"/>
  <c r="H31"/>
  <c r="J30"/>
  <c r="I30"/>
  <c r="H30"/>
  <c r="J29"/>
  <c r="I29"/>
  <c r="H29"/>
  <c r="J28"/>
  <c r="I28"/>
  <c r="H28"/>
  <c r="J27"/>
  <c r="I27"/>
  <c r="H27"/>
  <c r="J26"/>
  <c r="I26"/>
  <c r="H26"/>
  <c r="J25"/>
  <c r="I25"/>
  <c r="H25"/>
  <c r="J24"/>
  <c r="I24"/>
  <c r="H24"/>
  <c r="J23"/>
  <c r="I23"/>
  <c r="H23"/>
  <c r="J21"/>
  <c r="I21"/>
  <c r="H21"/>
  <c r="J20"/>
  <c r="I20"/>
  <c r="H20"/>
  <c r="J19"/>
  <c r="I19"/>
  <c r="H19"/>
  <c r="J18"/>
  <c r="I18"/>
  <c r="H18"/>
  <c r="J17"/>
  <c r="I17"/>
  <c r="H17"/>
  <c r="J16"/>
  <c r="I16"/>
  <c r="H16"/>
  <c r="J15"/>
  <c r="I15"/>
  <c r="H15"/>
  <c r="J14"/>
  <c r="I14"/>
  <c r="H14"/>
  <c r="J13"/>
  <c r="I13"/>
  <c r="H13"/>
  <c r="J12"/>
  <c r="I12"/>
  <c r="H12"/>
  <c r="J11"/>
  <c r="I11"/>
  <c r="H11"/>
  <c r="J10"/>
  <c r="I10"/>
  <c r="H10"/>
  <c r="J9"/>
  <c r="I9"/>
  <c r="H9"/>
  <c r="J8"/>
  <c r="I8"/>
  <c r="H8"/>
  <c r="J7"/>
  <c r="I7"/>
  <c r="H7"/>
  <c r="J6"/>
  <c r="I6"/>
  <c r="H6"/>
  <c r="F17" i="2"/>
  <c r="F19" s="1"/>
  <c r="F10"/>
  <c r="F16" s="1"/>
  <c r="J93" i="4" l="1"/>
  <c r="C18" i="2" s="1"/>
  <c r="I93" i="4"/>
  <c r="H93"/>
  <c r="F20" i="2"/>
  <c r="C16" l="1"/>
  <c r="H95" i="4"/>
  <c r="I95" l="1"/>
  <c r="D16" i="2" s="1"/>
  <c r="J95" i="4"/>
  <c r="D18" i="2" s="1"/>
</calcChain>
</file>

<file path=xl/sharedStrings.xml><?xml version="1.0" encoding="utf-8"?>
<sst xmlns="http://schemas.openxmlformats.org/spreadsheetml/2006/main" count="231" uniqueCount="139">
  <si>
    <t>Attachment A-1: Itemized Cost Proposal</t>
  </si>
  <si>
    <t>Attachment A-2: Itemized Cost Proposal</t>
  </si>
  <si>
    <t>Attachment A-3: Itemized Cost Proposal</t>
  </si>
  <si>
    <t>Schedule of Costs</t>
  </si>
  <si>
    <t>Fixed price</t>
  </si>
  <si>
    <t>General Conditions</t>
  </si>
  <si>
    <t xml:space="preserve">Fixed price per week  </t>
  </si>
  <si>
    <t>Fee</t>
  </si>
  <si>
    <t>Vendor’s profit</t>
  </si>
  <si>
    <t>Bond</t>
  </si>
  <si>
    <t>Vendor must file a payment and performance bond in conformance with Civic Code Section 9550 et. seq.</t>
  </si>
  <si>
    <t>$/week x weeks Total</t>
  </si>
  <si>
    <t>Insurance</t>
  </si>
  <si>
    <t>General Liability</t>
  </si>
  <si>
    <t>Builder’s Risk</t>
  </si>
  <si>
    <t>Preconstruction Svcs</t>
  </si>
  <si>
    <t xml:space="preserve">P R E C O N S T R U C T I O N </t>
  </si>
  <si>
    <t>C O N S T R U C T I O N</t>
  </si>
  <si>
    <t>Fixed Cost Total</t>
  </si>
  <si>
    <t>Variable Cost Total %</t>
  </si>
  <si>
    <t>GRAND TOTAL</t>
  </si>
  <si>
    <t>Fixed % of direct construction costs</t>
  </si>
  <si>
    <t>Proposed # of weeks</t>
  </si>
  <si>
    <t>Estimated Construction $*</t>
  </si>
  <si>
    <t>Estimated Variable Cost*</t>
  </si>
  <si>
    <t>C A L C U L A T E D    T O T A L S</t>
  </si>
  <si>
    <t>Operations Manager</t>
  </si>
  <si>
    <t>Project Manager</t>
  </si>
  <si>
    <t>Project Superintendent</t>
  </si>
  <si>
    <t>Project Engineer</t>
  </si>
  <si>
    <t>Scheduling Engineer</t>
  </si>
  <si>
    <t>Field Engineer</t>
  </si>
  <si>
    <t>Draftsman/Detailer</t>
  </si>
  <si>
    <t>Record Drawings</t>
  </si>
  <si>
    <t>Field Accountant</t>
  </si>
  <si>
    <t>Time Keeper/Checker</t>
  </si>
  <si>
    <t>Secretarial/Clerk Typist</t>
  </si>
  <si>
    <t>Independent Surveyor</t>
  </si>
  <si>
    <t>Safety &amp;. E.E.O. officer</t>
  </si>
  <si>
    <t>Runner/Water Boy</t>
  </si>
  <si>
    <t>Telephone Installation</t>
  </si>
  <si>
    <t>Telephone Monthly Charges</t>
  </si>
  <si>
    <t>Elect Power Installation</t>
  </si>
  <si>
    <t>Elect Power Dist Wiring</t>
  </si>
  <si>
    <t>Elect Power Monthly Charges</t>
  </si>
  <si>
    <t>Water Service - Installation</t>
  </si>
  <si>
    <t>Water Service - Monthly Costs</t>
  </si>
  <si>
    <t>Heating &amp; Cooling Costs</t>
  </si>
  <si>
    <t>Light Bulbs &amp; Misc. Supplies</t>
  </si>
  <si>
    <t xml:space="preserve">Clean-Up-Periodical </t>
  </si>
  <si>
    <t>Clean-Up-Final</t>
  </si>
  <si>
    <t xml:space="preserve">Dump Permits and Fees </t>
  </si>
  <si>
    <t>Recycling/Trash Dumpster Removal/Hauling</t>
  </si>
  <si>
    <t xml:space="preserve">Flagger/Traffic Control </t>
  </si>
  <si>
    <t>Dust Control</t>
  </si>
  <si>
    <t>Trash Chute &amp; Hopper</t>
  </si>
  <si>
    <t>Jobsite Office</t>
  </si>
  <si>
    <t>Storage Trailer &amp; Tool Shed Rental</t>
  </si>
  <si>
    <t>Office Furniture/Equip/Computers</t>
  </si>
  <si>
    <t>Xerox Copies/Misc Printing</t>
  </si>
  <si>
    <t>Postage/UPS/FedEx</t>
  </si>
  <si>
    <t>Project Photographs</t>
  </si>
  <si>
    <t>Temporary Toilets</t>
  </si>
  <si>
    <t>Project Sign</t>
  </si>
  <si>
    <t>Temporary Fencing/Enclosures</t>
  </si>
  <si>
    <t>Covered Walkways</t>
  </si>
  <si>
    <t>Barricades</t>
  </si>
  <si>
    <t>Temporary Stairs</t>
  </si>
  <si>
    <t>Opening Protection</t>
  </si>
  <si>
    <t>Safety Railing &amp; Nets</t>
  </si>
  <si>
    <t>Drinking Water/Cooler/Cup</t>
  </si>
  <si>
    <t>Safety/First Aid Supplies</t>
  </si>
  <si>
    <t>Fire Fighting Equipment</t>
  </si>
  <si>
    <t>Security Guards</t>
  </si>
  <si>
    <t>Watchman Service</t>
  </si>
  <si>
    <t>Printing - Drawings &amp; Specifications</t>
  </si>
  <si>
    <t>Facility Operator/Training</t>
  </si>
  <si>
    <t>Hoist &amp; Tower Rental</t>
  </si>
  <si>
    <t>Hoist Landing &amp; Fronts</t>
  </si>
  <si>
    <t>Hoist Operator</t>
  </si>
  <si>
    <t>Hoist Safety Inspections</t>
  </si>
  <si>
    <t>Hoist Material Skips/Hoppers</t>
  </si>
  <si>
    <t>Erect &amp; Dismantle Hoists</t>
  </si>
  <si>
    <t>Crane Rental</t>
  </si>
  <si>
    <t>Crane Operators</t>
  </si>
  <si>
    <t>Crane Safety Inspections</t>
  </si>
  <si>
    <t>Erect &amp; Dismantle Crane</t>
  </si>
  <si>
    <t>Fuel, Repairs, Maintenance</t>
  </si>
  <si>
    <t>Crane Raising/Jumping Costs</t>
  </si>
  <si>
    <t>Temporary Elevator/Rental</t>
  </si>
  <si>
    <t>Elevator Operation Costs</t>
  </si>
  <si>
    <t>Elevator Repairs/Maintenance</t>
  </si>
  <si>
    <t>Cage Rider at Elevator</t>
  </si>
  <si>
    <t>Safety Inspections</t>
  </si>
  <si>
    <t>Forklift Rental</t>
  </si>
  <si>
    <t>Forklift Operator</t>
  </si>
  <si>
    <t>Forklift Safety Inspections</t>
  </si>
  <si>
    <t>Elevator Service Costs</t>
  </si>
  <si>
    <t>Delete / Not Applicable</t>
  </si>
  <si>
    <t>Direct Construction Cost</t>
  </si>
  <si>
    <t>Staff</t>
  </si>
  <si>
    <t>Utilities</t>
  </si>
  <si>
    <t>Facilities</t>
  </si>
  <si>
    <t>Misc</t>
  </si>
  <si>
    <t>Hoisting</t>
  </si>
  <si>
    <r>
      <t>Other</t>
    </r>
    <r>
      <rPr>
        <i/>
        <sz val="10"/>
        <color rgb="FFFF0000"/>
        <rFont val="Arial"/>
        <family val="2"/>
      </rPr>
      <t xml:space="preserve"> (define)</t>
    </r>
  </si>
  <si>
    <t>S T A F F</t>
  </si>
  <si>
    <t>T E M P O R A R Y   U T I L I T I E S</t>
  </si>
  <si>
    <t>T E M P O R A R Y    F A C I L I T I E S</t>
  </si>
  <si>
    <t>H O I S T I N G</t>
  </si>
  <si>
    <t>M I S C E L L A N E O U S    P R O J E C T    C O S T S</t>
  </si>
  <si>
    <t>n/a</t>
  </si>
  <si>
    <t>GC</t>
  </si>
  <si>
    <t>DCC</t>
  </si>
  <si>
    <t># of A-2 items included in Fixed Cost Total &gt;</t>
  </si>
  <si>
    <t># of A-2 items included in Construction Cost Total &gt;</t>
  </si>
  <si>
    <t>Enter either fixed cost or bid percentages of cost in yellow cells only, all others cells locked. Proceed to General Conditions tab &gt;&gt;</t>
  </si>
  <si>
    <t>Assessments, taxes, finance, legal or development fees</t>
  </si>
  <si>
    <t>Building permits and fees</t>
  </si>
  <si>
    <t>Owner’s fire and all risk insurance</t>
  </si>
  <si>
    <t>Land, building and easement acquisition</t>
  </si>
  <si>
    <t>Movable furniture and equipment</t>
  </si>
  <si>
    <t>The following items will be procured and/or financed by the State Bar, and are therefore excluded from both General Conditions and Direct Construction Costs. This information is provided to assist vendor in completing Schedules A-1 and A-2; there is nothing to complete in Schedule A-3.</t>
  </si>
  <si>
    <t>Pro Fees</t>
  </si>
  <si>
    <t>Finance</t>
  </si>
  <si>
    <t>Permits</t>
  </si>
  <si>
    <t>Land</t>
  </si>
  <si>
    <t>Furn/Equip</t>
  </si>
  <si>
    <t>Owner supplied and installed furniture, fixtures &amp; equipment</t>
  </si>
  <si>
    <t>N O T   I N C L U D E D   I N   B I D</t>
  </si>
  <si>
    <t>Provided by State Bar</t>
  </si>
  <si>
    <t>Bidder Name:</t>
  </si>
  <si>
    <t xml:space="preserve">
* Total constructions costs estimated for calculation and scoring purposes
only and does not include any amounts listed in items 1-6 above or exclusions noted on tab A-3 below.</t>
  </si>
  <si>
    <t>Schedule of General Conditions</t>
  </si>
  <si>
    <t>Bid Exclusions</t>
  </si>
  <si>
    <t>Indicate items below that shall be included either as part of vendor’s General Conditions in its performance of the work, or as part of the direct construction costs (i.e., within particular subcontractors’ costs). Select from menu options in column D to indicate where you will allocate the cost for each item.  If you need to include additional items in General Conditions, add items to the table (not intended to be an exhaustive list of all components of the project that vendor must perform). Totals will appear on A-1 for reference. Proceed to review Exclusions tab &gt;&gt;</t>
  </si>
  <si>
    <r>
      <t xml:space="preserve">Vendor’s costs for “overhead” including all labor, materials, equipment, etc. 
</t>
    </r>
    <r>
      <rPr>
        <i/>
        <sz val="10"/>
        <color theme="1"/>
        <rFont val="Arial"/>
        <family val="2"/>
      </rPr>
      <t>Worksheet A-2, Schedule of General Conditions, will itemize those costs included in General Conditions versus those included in Direct Construction Costs.</t>
    </r>
  </si>
  <si>
    <t>Soft costs related to architectural design, engineering and 3rd party project management</t>
  </si>
  <si>
    <t>Constructability review, preliminary construction schedule &amp; cost estimating as described in Section II.D.1.</t>
  </si>
</sst>
</file>

<file path=xl/styles.xml><?xml version="1.0" encoding="utf-8"?>
<styleSheet xmlns="http://schemas.openxmlformats.org/spreadsheetml/2006/main">
  <numFmts count="2">
    <numFmt numFmtId="44" formatCode="_(&quot;$&quot;* #,##0.00_);_(&quot;$&quot;* \(#,##0.00\);_(&quot;$&quot;* &quot;-&quot;??_);_(@_)"/>
    <numFmt numFmtId="164" formatCode="#,##0.0_);\(#,##0.0\)"/>
  </numFmts>
  <fonts count="30">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theme="1"/>
      <name val="Arial"/>
      <family val="2"/>
    </font>
    <font>
      <b/>
      <sz val="12"/>
      <color theme="1"/>
      <name val="Arial"/>
      <family val="2"/>
    </font>
    <font>
      <b/>
      <sz val="10"/>
      <color theme="1"/>
      <name val="Arial"/>
      <family val="2"/>
    </font>
    <font>
      <i/>
      <sz val="9"/>
      <color rgb="FFFF0000"/>
      <name val="Arial"/>
      <family val="2"/>
    </font>
    <font>
      <sz val="10"/>
      <color theme="0" tint="-4.9989318521683403E-2"/>
      <name val="Arial"/>
      <family val="2"/>
    </font>
    <font>
      <b/>
      <sz val="12"/>
      <color rgb="FFFF0000"/>
      <name val="Arial"/>
      <family val="2"/>
    </font>
    <font>
      <b/>
      <sz val="10"/>
      <color rgb="FF0033CC"/>
      <name val="Arial"/>
      <family val="2"/>
    </font>
    <font>
      <i/>
      <sz val="10"/>
      <color theme="1"/>
      <name val="Arial"/>
      <family val="2"/>
    </font>
    <font>
      <b/>
      <sz val="11"/>
      <color theme="1"/>
      <name val="Arial"/>
      <family val="2"/>
    </font>
    <font>
      <sz val="10"/>
      <color theme="1"/>
      <name val="Calibri"/>
      <family val="2"/>
      <scheme val="minor"/>
    </font>
    <font>
      <i/>
      <sz val="10"/>
      <color rgb="FFFF0000"/>
      <name val="Arial"/>
      <family val="2"/>
    </font>
    <font>
      <b/>
      <sz val="11"/>
      <color theme="1"/>
      <name val="Calibri"/>
      <family val="2"/>
      <scheme val="minor"/>
    </font>
    <font>
      <sz val="9"/>
      <color theme="1"/>
      <name val="Calibri"/>
      <family val="2"/>
      <scheme val="minor"/>
    </font>
    <font>
      <b/>
      <sz val="16"/>
      <color theme="1"/>
      <name val="Arial"/>
      <family val="2"/>
    </font>
    <font>
      <sz val="16"/>
      <color theme="1"/>
      <name val="Calibri"/>
      <family val="2"/>
      <scheme val="minor"/>
    </font>
    <font>
      <b/>
      <sz val="10"/>
      <color theme="1"/>
      <name val="Times New Roman"/>
      <family val="1"/>
    </font>
    <font>
      <sz val="10"/>
      <color theme="1"/>
      <name val="Times New Roman"/>
      <family val="1"/>
    </font>
    <font>
      <sz val="10"/>
      <color rgb="FF000000"/>
      <name val="Times New Roman"/>
      <family val="1"/>
    </font>
    <font>
      <sz val="10"/>
      <color rgb="FF000000"/>
      <name val="Arial"/>
      <family val="2"/>
    </font>
    <font>
      <sz val="12"/>
      <color theme="1"/>
      <name val="Arial"/>
      <family val="2"/>
    </font>
    <font>
      <b/>
      <sz val="12"/>
      <color theme="0" tint="-4.9989318521683403E-2"/>
      <name val="Arial"/>
      <family val="2"/>
    </font>
    <font>
      <i/>
      <sz val="9"/>
      <color rgb="FFFF0000"/>
      <name val="Calibri"/>
      <family val="2"/>
      <scheme val="minor"/>
    </font>
    <font>
      <i/>
      <sz val="11"/>
      <color theme="1"/>
      <name val="Calibri"/>
      <family val="2"/>
      <scheme val="minor"/>
    </font>
    <font>
      <sz val="14"/>
      <color theme="1"/>
      <name val="Arial"/>
      <family val="2"/>
    </font>
  </fonts>
  <fills count="10">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rgb="FFFFFF99"/>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66FF"/>
        <bgColor indexed="64"/>
      </patternFill>
    </fill>
  </fills>
  <borders count="12">
    <border>
      <left/>
      <right/>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151">
    <xf numFmtId="0" fontId="0" fillId="0" borderId="0" xfId="0"/>
    <xf numFmtId="0" fontId="6" fillId="2" borderId="0" xfId="0" applyFont="1" applyFill="1" applyProtection="1"/>
    <xf numFmtId="0" fontId="6" fillId="0" borderId="0" xfId="0" applyFont="1" applyProtection="1"/>
    <xf numFmtId="0" fontId="7" fillId="2" borderId="0" xfId="0" applyFont="1" applyFill="1" applyProtection="1"/>
    <xf numFmtId="0" fontId="6" fillId="2" borderId="0" xfId="0" applyFont="1" applyFill="1" applyAlignment="1" applyProtection="1">
      <alignment vertical="center"/>
    </xf>
    <xf numFmtId="0" fontId="6" fillId="0" borderId="0" xfId="0" applyFont="1" applyAlignment="1" applyProtection="1">
      <alignment vertical="center"/>
    </xf>
    <xf numFmtId="0" fontId="7" fillId="0" borderId="0" xfId="0" applyFont="1" applyProtection="1"/>
    <xf numFmtId="0" fontId="0" fillId="2" borderId="0" xfId="0" applyFill="1" applyBorder="1" applyAlignment="1" applyProtection="1"/>
    <xf numFmtId="0" fontId="0" fillId="2" borderId="0" xfId="0" applyFill="1" applyAlignment="1" applyProtection="1"/>
    <xf numFmtId="0" fontId="10" fillId="0" borderId="0" xfId="0" applyFont="1" applyProtection="1"/>
    <xf numFmtId="0" fontId="6" fillId="2" borderId="0" xfId="0" applyFont="1" applyFill="1" applyAlignment="1" applyProtection="1"/>
    <xf numFmtId="0" fontId="7" fillId="2" borderId="0" xfId="0" applyFont="1" applyFill="1" applyAlignment="1" applyProtection="1"/>
    <xf numFmtId="0" fontId="7" fillId="0" borderId="0" xfId="0" applyFont="1" applyAlignment="1" applyProtection="1">
      <alignment horizontal="center"/>
    </xf>
    <xf numFmtId="0" fontId="6" fillId="0" borderId="0" xfId="0" applyFont="1" applyBorder="1" applyAlignment="1" applyProtection="1"/>
    <xf numFmtId="0" fontId="8" fillId="0" borderId="0" xfId="0" applyFont="1" applyFill="1" applyBorder="1" applyAlignment="1">
      <alignment horizontal="right" vertical="center" wrapText="1"/>
    </xf>
    <xf numFmtId="0" fontId="7" fillId="2" borderId="0" xfId="0" applyFont="1" applyFill="1" applyBorder="1" applyAlignment="1" applyProtection="1">
      <alignment horizontal="center"/>
    </xf>
    <xf numFmtId="0" fontId="12" fillId="2" borderId="0" xfId="0" applyFont="1" applyFill="1" applyBorder="1" applyAlignment="1" applyProtection="1">
      <alignment horizontal="right"/>
    </xf>
    <xf numFmtId="44" fontId="12" fillId="2" borderId="0" xfId="0" applyNumberFormat="1" applyFont="1" applyFill="1" applyBorder="1" applyAlignment="1" applyProtection="1"/>
    <xf numFmtId="0" fontId="11" fillId="2" borderId="0" xfId="0" applyFont="1" applyFill="1" applyBorder="1" applyAlignment="1" applyProtection="1">
      <alignment horizontal="right"/>
    </xf>
    <xf numFmtId="0" fontId="7" fillId="2" borderId="0" xfId="0" applyFont="1" applyFill="1" applyBorder="1" applyAlignment="1" applyProtection="1"/>
    <xf numFmtId="0" fontId="7" fillId="2" borderId="0" xfId="0" applyFont="1" applyFill="1" applyAlignment="1" applyProtection="1">
      <alignment horizontal="center"/>
    </xf>
    <xf numFmtId="0" fontId="6" fillId="2" borderId="0" xfId="0" applyFont="1" applyFill="1" applyBorder="1" applyAlignment="1" applyProtection="1">
      <alignment vertical="center"/>
    </xf>
    <xf numFmtId="0" fontId="6" fillId="2" borderId="0" xfId="0" applyFont="1" applyFill="1" applyBorder="1" applyAlignment="1" applyProtection="1"/>
    <xf numFmtId="44" fontId="8" fillId="0" borderId="7" xfId="1" applyFont="1" applyFill="1" applyBorder="1" applyAlignment="1" applyProtection="1">
      <alignment horizontal="right" vertical="center"/>
    </xf>
    <xf numFmtId="44" fontId="6" fillId="6" borderId="10" xfId="1" applyFont="1" applyFill="1" applyBorder="1" applyAlignment="1" applyProtection="1">
      <alignment vertical="center"/>
    </xf>
    <xf numFmtId="44" fontId="8" fillId="0" borderId="3" xfId="1" applyFont="1" applyFill="1" applyBorder="1" applyAlignment="1" applyProtection="1">
      <alignment horizontal="right" vertical="center"/>
    </xf>
    <xf numFmtId="10" fontId="6" fillId="6" borderId="1" xfId="2" applyNumberFormat="1" applyFont="1" applyFill="1" applyBorder="1" applyAlignment="1" applyProtection="1">
      <alignment vertical="center"/>
    </xf>
    <xf numFmtId="44" fontId="6" fillId="6" borderId="1" xfId="1" applyFont="1" applyFill="1" applyBorder="1" applyAlignment="1" applyProtection="1">
      <alignment vertical="center"/>
    </xf>
    <xf numFmtId="0" fontId="20" fillId="0" borderId="0" xfId="0" applyFont="1" applyBorder="1" applyAlignment="1" applyProtection="1"/>
    <xf numFmtId="44" fontId="14" fillId="0" borderId="4" xfId="0" applyNumberFormat="1" applyFont="1" applyFill="1" applyBorder="1" applyAlignment="1" applyProtection="1">
      <alignment horizontal="right" vertical="center"/>
    </xf>
    <xf numFmtId="44" fontId="14" fillId="6" borderId="5" xfId="0" applyNumberFormat="1" applyFont="1" applyFill="1" applyBorder="1" applyAlignment="1" applyProtection="1">
      <alignment vertical="center"/>
    </xf>
    <xf numFmtId="49" fontId="8" fillId="0" borderId="0" xfId="0" applyNumberFormat="1" applyFont="1" applyFill="1" applyBorder="1" applyAlignment="1">
      <alignment horizontal="left" vertical="center" wrapText="1" indent="1"/>
    </xf>
    <xf numFmtId="49" fontId="8" fillId="0" borderId="0" xfId="1" applyNumberFormat="1" applyFont="1" applyFill="1" applyBorder="1" applyAlignment="1" applyProtection="1">
      <alignment horizontal="left" vertical="center" indent="1"/>
    </xf>
    <xf numFmtId="44" fontId="6" fillId="0" borderId="1" xfId="1" applyFont="1" applyFill="1" applyBorder="1" applyAlignment="1" applyProtection="1">
      <alignment vertical="center"/>
    </xf>
    <xf numFmtId="0" fontId="6" fillId="0" borderId="0" xfId="0" applyFont="1" applyAlignment="1" applyProtection="1"/>
    <xf numFmtId="0" fontId="6" fillId="0" borderId="0" xfId="0" applyFont="1" applyBorder="1" applyAlignment="1" applyProtection="1">
      <alignment vertical="center"/>
    </xf>
    <xf numFmtId="0" fontId="6" fillId="2" borderId="0" xfId="0" applyFont="1" applyFill="1" applyBorder="1" applyProtection="1"/>
    <xf numFmtId="0" fontId="25" fillId="0" borderId="0" xfId="0" applyFont="1" applyAlignment="1" applyProtection="1">
      <alignment horizontal="center"/>
    </xf>
    <xf numFmtId="0" fontId="3" fillId="0" borderId="0" xfId="0" applyFont="1" applyBorder="1" applyAlignment="1">
      <alignment vertical="center" wrapText="1"/>
    </xf>
    <xf numFmtId="0" fontId="7" fillId="2" borderId="0" xfId="0" applyFont="1" applyFill="1" applyBorder="1" applyAlignment="1" applyProtection="1">
      <alignment vertical="center"/>
    </xf>
    <xf numFmtId="0" fontId="7" fillId="0" borderId="0" xfId="0" applyFont="1" applyBorder="1" applyAlignment="1" applyProtection="1">
      <alignment vertical="center"/>
    </xf>
    <xf numFmtId="0" fontId="24" fillId="0" borderId="0" xfId="0" applyFont="1" applyBorder="1" applyAlignment="1">
      <alignment vertical="center" wrapText="1"/>
    </xf>
    <xf numFmtId="0" fontId="7" fillId="0" borderId="0" xfId="0" applyFont="1" applyAlignment="1" applyProtection="1">
      <alignment horizontal="center" vertical="center"/>
    </xf>
    <xf numFmtId="0" fontId="10" fillId="0" borderId="0" xfId="0" applyFont="1" applyBorder="1" applyAlignment="1" applyProtection="1"/>
    <xf numFmtId="0" fontId="10" fillId="0" borderId="0" xfId="0" applyFont="1" applyBorder="1" applyAlignment="1" applyProtection="1">
      <alignment vertical="center"/>
    </xf>
    <xf numFmtId="0" fontId="26" fillId="0" borderId="0" xfId="0" applyFont="1" applyBorder="1" applyAlignment="1" applyProtection="1">
      <alignment vertical="center"/>
    </xf>
    <xf numFmtId="0" fontId="20" fillId="2" borderId="0" xfId="0" applyFont="1" applyFill="1" applyBorder="1" applyAlignment="1" applyProtection="1"/>
    <xf numFmtId="0" fontId="22" fillId="2" borderId="0" xfId="0" applyFont="1" applyFill="1" applyBorder="1" applyAlignment="1">
      <alignment horizontal="center" wrapText="1"/>
    </xf>
    <xf numFmtId="0" fontId="22" fillId="2" borderId="0"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5" fillId="2" borderId="0" xfId="0" applyFont="1" applyFill="1" applyAlignment="1" applyProtection="1">
      <alignment horizontal="center"/>
    </xf>
    <xf numFmtId="0" fontId="3" fillId="2" borderId="0" xfId="0" applyFont="1" applyFill="1" applyAlignment="1" applyProtection="1">
      <alignment horizontal="left"/>
    </xf>
    <xf numFmtId="0" fontId="3" fillId="0" borderId="0" xfId="0" applyFont="1" applyAlignment="1" applyProtection="1">
      <alignment horizontal="left"/>
    </xf>
    <xf numFmtId="0" fontId="3" fillId="2" borderId="0" xfId="0" applyFont="1" applyFill="1" applyBorder="1" applyAlignment="1">
      <alignment wrapText="1"/>
    </xf>
    <xf numFmtId="0" fontId="8" fillId="2" borderId="0" xfId="0" applyFont="1" applyFill="1" applyBorder="1" applyAlignment="1">
      <alignment wrapText="1"/>
    </xf>
    <xf numFmtId="0" fontId="3" fillId="2" borderId="0" xfId="0" applyFont="1" applyFill="1" applyBorder="1" applyAlignment="1">
      <alignment horizontal="left" wrapText="1"/>
    </xf>
    <xf numFmtId="0" fontId="7" fillId="2" borderId="0" xfId="0" applyFont="1" applyFill="1" applyAlignment="1" applyProtection="1">
      <alignment horizontal="center" vertical="center"/>
    </xf>
    <xf numFmtId="0" fontId="8"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3" xfId="0" applyFont="1" applyBorder="1" applyAlignment="1">
      <alignment horizontal="center" vertical="center" wrapText="1"/>
    </xf>
    <xf numFmtId="0" fontId="24"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vertical="center" wrapText="1"/>
    </xf>
    <xf numFmtId="9" fontId="3" fillId="2" borderId="0" xfId="0" applyNumberFormat="1" applyFont="1" applyFill="1" applyBorder="1" applyAlignment="1">
      <alignment horizontal="center" vertical="center"/>
    </xf>
    <xf numFmtId="0" fontId="3" fillId="2" borderId="2" xfId="0" applyFont="1" applyFill="1" applyBorder="1" applyAlignment="1">
      <alignment horizontal="center" vertical="center"/>
    </xf>
    <xf numFmtId="9" fontId="3" fillId="2" borderId="2" xfId="0" applyNumberFormat="1" applyFont="1" applyFill="1" applyBorder="1" applyAlignment="1">
      <alignment horizontal="center" vertical="center" wrapText="1"/>
    </xf>
    <xf numFmtId="0" fontId="10" fillId="0" borderId="0" xfId="0" applyFont="1" applyFill="1" applyProtection="1"/>
    <xf numFmtId="0" fontId="10" fillId="0" borderId="0" xfId="0" applyFont="1" applyFill="1" applyBorder="1" applyAlignment="1" applyProtection="1"/>
    <xf numFmtId="0" fontId="10" fillId="0" borderId="0" xfId="0" applyFont="1" applyFill="1" applyBorder="1" applyAlignment="1" applyProtection="1">
      <alignment vertical="center"/>
    </xf>
    <xf numFmtId="0" fontId="10" fillId="0" borderId="0" xfId="0" applyFont="1" applyFill="1" applyAlignment="1" applyProtection="1">
      <alignment horizontal="right"/>
    </xf>
    <xf numFmtId="9" fontId="10" fillId="0" borderId="0" xfId="2" applyFont="1" applyFill="1" applyProtection="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14" fillId="0" borderId="3" xfId="0" applyFont="1" applyFill="1" applyBorder="1" applyAlignment="1" applyProtection="1">
      <alignment horizontal="center" vertical="center"/>
    </xf>
    <xf numFmtId="44" fontId="6" fillId="5" borderId="1" xfId="1" applyFont="1" applyFill="1" applyBorder="1" applyAlignment="1" applyProtection="1">
      <alignment vertical="center"/>
      <protection locked="0"/>
    </xf>
    <xf numFmtId="164" fontId="6" fillId="5" borderId="1" xfId="1" applyNumberFormat="1" applyFont="1" applyFill="1" applyBorder="1" applyAlignment="1" applyProtection="1">
      <alignment vertical="center"/>
      <protection locked="0"/>
    </xf>
    <xf numFmtId="10" fontId="6" fillId="5" borderId="1" xfId="2" applyNumberFormat="1" applyFont="1" applyFill="1" applyBorder="1" applyAlignment="1" applyProtection="1">
      <alignment vertical="center"/>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vertical="center" wrapText="1"/>
      <protection locked="0"/>
    </xf>
    <xf numFmtId="0" fontId="3" fillId="5" borderId="2" xfId="0" applyFont="1" applyFill="1" applyBorder="1" applyAlignment="1" applyProtection="1">
      <alignment vertical="center" wrapText="1"/>
      <protection locked="0"/>
    </xf>
    <xf numFmtId="0" fontId="3" fillId="5" borderId="5" xfId="0" applyFont="1" applyFill="1" applyBorder="1" applyAlignment="1" applyProtection="1">
      <alignment horizontal="left" vertical="center" wrapText="1"/>
      <protection locked="0"/>
    </xf>
    <xf numFmtId="0" fontId="8" fillId="0" borderId="0" xfId="0" applyFont="1" applyFill="1" applyBorder="1" applyAlignment="1">
      <alignment horizontal="right" vertical="center" wrapText="1" indent="1"/>
    </xf>
    <xf numFmtId="0" fontId="2" fillId="0" borderId="0" xfId="0" applyFont="1" applyBorder="1" applyAlignment="1">
      <alignment vertical="center" wrapText="1"/>
    </xf>
    <xf numFmtId="49" fontId="8" fillId="0" borderId="0" xfId="0" applyNumberFormat="1" applyFont="1" applyFill="1" applyBorder="1" applyAlignment="1">
      <alignment horizontal="left" vertical="center" wrapText="1" indent="1"/>
    </xf>
    <xf numFmtId="0" fontId="9" fillId="2" borderId="0" xfId="0" applyFont="1" applyFill="1" applyBorder="1" applyAlignment="1" applyProtection="1">
      <alignment horizontal="left" vertical="top" wrapText="1"/>
    </xf>
    <xf numFmtId="0" fontId="0" fillId="0" borderId="0" xfId="0" applyBorder="1" applyAlignment="1"/>
    <xf numFmtId="0" fontId="13" fillId="2" borderId="3" xfId="0" applyFont="1" applyFill="1" applyBorder="1" applyAlignment="1">
      <alignment horizontal="left" vertical="center" wrapText="1" indent="1"/>
    </xf>
    <xf numFmtId="0" fontId="28" fillId="2" borderId="0" xfId="0" applyFont="1" applyFill="1" applyBorder="1" applyAlignment="1">
      <alignment horizontal="left" vertical="center" wrapText="1" indent="1"/>
    </xf>
    <xf numFmtId="0" fontId="13" fillId="2" borderId="4" xfId="0" applyFont="1" applyFill="1" applyBorder="1" applyAlignment="1">
      <alignment horizontal="left" vertical="center" wrapText="1" indent="1"/>
    </xf>
    <xf numFmtId="0" fontId="28" fillId="2" borderId="2" xfId="0" applyFont="1" applyFill="1" applyBorder="1" applyAlignment="1">
      <alignment horizontal="left" vertical="center" wrapText="1" indent="1"/>
    </xf>
    <xf numFmtId="0" fontId="18" fillId="2" borderId="3" xfId="0" applyFont="1" applyFill="1" applyBorder="1" applyAlignment="1">
      <alignment horizontal="left" vertical="top"/>
    </xf>
    <xf numFmtId="0" fontId="0" fillId="2" borderId="0" xfId="0" applyFill="1" applyBorder="1" applyAlignment="1"/>
    <xf numFmtId="0" fontId="9" fillId="2" borderId="8" xfId="0" applyFont="1" applyFill="1" applyBorder="1" applyAlignment="1" applyProtection="1">
      <alignment horizontal="left" vertical="top" wrapText="1" indent="1"/>
    </xf>
    <xf numFmtId="0" fontId="27" fillId="2" borderId="8" xfId="0" applyFont="1" applyFill="1" applyBorder="1" applyAlignment="1">
      <alignment horizontal="left" vertical="top" wrapText="1" indent="1"/>
    </xf>
    <xf numFmtId="0" fontId="27" fillId="2" borderId="10" xfId="0" applyFont="1" applyFill="1" applyBorder="1" applyAlignment="1">
      <alignment horizontal="left" vertical="top" wrapText="1" indent="1"/>
    </xf>
    <xf numFmtId="0" fontId="27" fillId="2" borderId="0" xfId="0" applyFont="1" applyFill="1" applyAlignment="1">
      <alignment horizontal="left" vertical="top" wrapText="1" indent="1"/>
    </xf>
    <xf numFmtId="0" fontId="27" fillId="2" borderId="1" xfId="0" applyFont="1" applyFill="1" applyBorder="1" applyAlignment="1">
      <alignment horizontal="left" vertical="top" wrapText="1" indent="1"/>
    </xf>
    <xf numFmtId="0" fontId="14" fillId="0" borderId="3" xfId="0" applyFont="1" applyFill="1" applyBorder="1" applyAlignment="1" applyProtection="1">
      <alignment horizontal="center" vertical="center"/>
    </xf>
    <xf numFmtId="0" fontId="14" fillId="3" borderId="7" xfId="0" applyFont="1" applyFill="1" applyBorder="1" applyAlignment="1" applyProtection="1">
      <alignment horizontal="center" vertical="center"/>
    </xf>
    <xf numFmtId="0" fontId="0" fillId="3" borderId="8" xfId="0" applyFont="1" applyFill="1" applyBorder="1" applyAlignment="1">
      <alignment vertical="center"/>
    </xf>
    <xf numFmtId="0" fontId="0" fillId="3" borderId="11" xfId="0" applyFont="1" applyFill="1" applyBorder="1" applyAlignment="1">
      <alignment vertical="center"/>
    </xf>
    <xf numFmtId="0" fontId="0" fillId="3" borderId="9" xfId="0" applyFont="1" applyFill="1" applyBorder="1" applyAlignment="1">
      <alignment vertical="center"/>
    </xf>
    <xf numFmtId="0" fontId="4" fillId="2" borderId="0" xfId="0" applyFont="1" applyFill="1" applyBorder="1" applyAlignment="1" applyProtection="1">
      <alignment horizontal="center"/>
    </xf>
    <xf numFmtId="0" fontId="0" fillId="0" borderId="0" xfId="0" applyBorder="1" applyAlignment="1" applyProtection="1"/>
    <xf numFmtId="0" fontId="9" fillId="2" borderId="0" xfId="0" applyFont="1" applyFill="1" applyBorder="1" applyAlignment="1" applyProtection="1">
      <alignment horizontal="left" vertical="center" wrapText="1"/>
    </xf>
    <xf numFmtId="0" fontId="0" fillId="0" borderId="0" xfId="0" applyAlignment="1" applyProtection="1"/>
    <xf numFmtId="0" fontId="19" fillId="2" borderId="0" xfId="0" applyFont="1" applyFill="1" applyBorder="1" applyAlignment="1" applyProtection="1">
      <alignment horizontal="center" vertical="center"/>
    </xf>
    <xf numFmtId="0" fontId="20" fillId="0" borderId="0" xfId="0" applyFont="1" applyBorder="1" applyAlignment="1" applyProtection="1"/>
    <xf numFmtId="0" fontId="0" fillId="0" borderId="11" xfId="0" applyBorder="1" applyAlignment="1">
      <alignment horizontal="left" vertical="center" indent="1"/>
    </xf>
    <xf numFmtId="49" fontId="2" fillId="0" borderId="8" xfId="0" applyNumberFormat="1" applyFont="1" applyFill="1" applyBorder="1" applyAlignment="1">
      <alignment horizontal="left" vertical="top" wrapText="1" indent="1"/>
    </xf>
    <xf numFmtId="0" fontId="0" fillId="0" borderId="8" xfId="0" applyBorder="1" applyAlignment="1">
      <alignment horizontal="left" wrapText="1" indent="1"/>
    </xf>
    <xf numFmtId="0" fontId="0" fillId="0" borderId="0" xfId="0" applyAlignment="1">
      <alignment horizontal="left" wrapText="1" indent="1"/>
    </xf>
    <xf numFmtId="49" fontId="6" fillId="0" borderId="0" xfId="0" applyNumberFormat="1" applyFont="1" applyFill="1" applyBorder="1" applyAlignment="1">
      <alignment horizontal="left" vertical="center" wrapText="1" indent="1"/>
    </xf>
    <xf numFmtId="0" fontId="0" fillId="0" borderId="0" xfId="0" applyAlignment="1">
      <alignment horizontal="left" vertical="center" wrapText="1" indent="1"/>
    </xf>
    <xf numFmtId="49" fontId="4" fillId="0" borderId="0" xfId="1" applyNumberFormat="1" applyFont="1" applyFill="1" applyBorder="1" applyAlignment="1" applyProtection="1">
      <alignment horizontal="left" vertical="center" indent="1"/>
    </xf>
    <xf numFmtId="0" fontId="0" fillId="0" borderId="0" xfId="0" applyAlignment="1">
      <alignment horizontal="left" vertical="center" indent="1"/>
    </xf>
    <xf numFmtId="49" fontId="6" fillId="0" borderId="2" xfId="0" applyNumberFormat="1" applyFont="1" applyFill="1" applyBorder="1" applyAlignment="1">
      <alignment horizontal="left" vertical="top" wrapText="1" indent="1"/>
    </xf>
    <xf numFmtId="0" fontId="0" fillId="0" borderId="2" xfId="0" applyBorder="1" applyAlignment="1">
      <alignment horizontal="left" wrapText="1" indent="1"/>
    </xf>
    <xf numFmtId="0" fontId="8" fillId="2" borderId="0" xfId="0" applyFont="1" applyFill="1" applyBorder="1" applyAlignment="1" applyProtection="1">
      <alignment horizontal="right" vertical="center"/>
    </xf>
    <xf numFmtId="0" fontId="15" fillId="0" borderId="0" xfId="0" applyFont="1" applyAlignment="1">
      <alignment horizontal="right"/>
    </xf>
    <xf numFmtId="0" fontId="29" fillId="5" borderId="2" xfId="0" applyFont="1" applyFill="1" applyBorder="1" applyAlignment="1" applyProtection="1">
      <alignment horizontal="left" vertical="center" indent="1"/>
      <protection locked="0"/>
    </xf>
    <xf numFmtId="0" fontId="14" fillId="4" borderId="6" xfId="0" applyFont="1" applyFill="1" applyBorder="1" applyAlignment="1" applyProtection="1">
      <alignment horizontal="center" vertical="center"/>
    </xf>
    <xf numFmtId="0" fontId="0" fillId="4" borderId="11" xfId="0" applyFont="1" applyFill="1" applyBorder="1" applyAlignment="1" applyProtection="1">
      <alignment horizontal="center" vertical="center"/>
    </xf>
    <xf numFmtId="0" fontId="0" fillId="4" borderId="11" xfId="0" applyFont="1" applyFill="1" applyBorder="1" applyAlignment="1">
      <alignment horizontal="center" vertical="center"/>
    </xf>
    <xf numFmtId="0" fontId="0" fillId="4" borderId="9" xfId="0" applyFont="1" applyFill="1" applyBorder="1" applyAlignment="1">
      <alignment horizontal="center" vertical="center"/>
    </xf>
    <xf numFmtId="0" fontId="14" fillId="3" borderId="6" xfId="0" applyFont="1" applyFill="1" applyBorder="1" applyAlignment="1" applyProtection="1">
      <alignment horizontal="center" vertical="center"/>
    </xf>
    <xf numFmtId="0" fontId="8" fillId="0" borderId="0" xfId="0" applyFont="1" applyFill="1" applyBorder="1" applyAlignment="1">
      <alignment horizontal="right" vertical="center" wrapText="1" indent="1"/>
    </xf>
    <xf numFmtId="0" fontId="17" fillId="0" borderId="0" xfId="0" applyFont="1" applyBorder="1" applyAlignment="1">
      <alignment horizontal="right" vertical="center" wrapText="1" indent="1"/>
    </xf>
    <xf numFmtId="0" fontId="14" fillId="7" borderId="6" xfId="0" applyFont="1" applyFill="1" applyBorder="1" applyAlignment="1">
      <alignment horizontal="center" vertical="center" wrapText="1"/>
    </xf>
    <xf numFmtId="0" fontId="0" fillId="7" borderId="11" xfId="0" applyFont="1" applyFill="1" applyBorder="1" applyAlignment="1">
      <alignment horizontal="center" vertical="center" wrapText="1"/>
    </xf>
    <xf numFmtId="0" fontId="0" fillId="7" borderId="9" xfId="0" applyFont="1" applyFill="1" applyBorder="1" applyAlignment="1">
      <alignment horizontal="center" vertical="center" wrapText="1"/>
    </xf>
    <xf numFmtId="0" fontId="14" fillId="8" borderId="6" xfId="0" applyFont="1" applyFill="1" applyBorder="1" applyAlignment="1">
      <alignment horizontal="center" vertical="center" wrapText="1"/>
    </xf>
    <xf numFmtId="0" fontId="0" fillId="8" borderId="11" xfId="0" applyFont="1" applyFill="1" applyBorder="1" applyAlignment="1">
      <alignment horizontal="center" vertical="center" wrapText="1"/>
    </xf>
    <xf numFmtId="0" fontId="0" fillId="8" borderId="9" xfId="0" applyFont="1" applyFill="1" applyBorder="1" applyAlignment="1">
      <alignment horizontal="center" vertical="center" wrapText="1"/>
    </xf>
    <xf numFmtId="0" fontId="14" fillId="9" borderId="6" xfId="0" applyFont="1" applyFill="1" applyBorder="1" applyAlignment="1">
      <alignment horizontal="center" vertical="center" wrapText="1"/>
    </xf>
    <xf numFmtId="0" fontId="0" fillId="9" borderId="11" xfId="0" applyFont="1" applyFill="1" applyBorder="1" applyAlignment="1">
      <alignment horizontal="center" vertical="center" wrapText="1"/>
    </xf>
    <xf numFmtId="0" fontId="0" fillId="9" borderId="9" xfId="0" applyFont="1" applyFill="1" applyBorder="1" applyAlignment="1">
      <alignment horizontal="center" vertical="center" wrapText="1"/>
    </xf>
    <xf numFmtId="0" fontId="3" fillId="2" borderId="0" xfId="0" applyFont="1" applyFill="1" applyBorder="1" applyAlignment="1" applyProtection="1">
      <alignment horizontal="center"/>
    </xf>
    <xf numFmtId="0" fontId="0" fillId="0" borderId="0" xfId="0" applyAlignment="1"/>
    <xf numFmtId="0" fontId="14" fillId="4" borderId="6"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1" xfId="0" applyFill="1" applyBorder="1" applyAlignment="1">
      <alignment horizontal="center" vertical="center" wrapText="1"/>
    </xf>
    <xf numFmtId="0" fontId="0" fillId="6" borderId="5" xfId="0" applyFill="1" applyBorder="1" applyAlignment="1">
      <alignment horizontal="center" vertical="center" wrapText="1"/>
    </xf>
    <xf numFmtId="0" fontId="9" fillId="0" borderId="0" xfId="0" applyFont="1" applyAlignment="1">
      <alignment wrapText="1"/>
    </xf>
    <xf numFmtId="49" fontId="1" fillId="0" borderId="11" xfId="0" applyNumberFormat="1" applyFont="1" applyFill="1" applyBorder="1" applyAlignment="1">
      <alignment horizontal="left" vertical="center" wrapText="1" indent="1"/>
    </xf>
  </cellXfs>
  <cellStyles count="3">
    <cellStyle name="Currency" xfId="1" builtinId="4"/>
    <cellStyle name="Normal" xfId="0" builtinId="0"/>
    <cellStyle name="Percent" xfId="2" builtinId="5"/>
  </cellStyles>
  <dxfs count="2">
    <dxf>
      <font>
        <color theme="0"/>
      </font>
    </dxf>
    <dxf>
      <font>
        <color theme="0"/>
      </font>
    </dxf>
  </dxfs>
  <tableStyles count="0" defaultTableStyle="TableStyleMedium9" defaultPivotStyle="PivotStyleLight16"/>
  <colors>
    <mruColors>
      <color rgb="FFFFFF99"/>
      <color rgb="FFFF66F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K36"/>
  <sheetViews>
    <sheetView tabSelected="1" zoomScaleNormal="100" workbookViewId="0">
      <selection activeCell="C3" sqref="C3:E3"/>
    </sheetView>
  </sheetViews>
  <sheetFormatPr defaultRowHeight="15.75"/>
  <cols>
    <col min="1" max="1" width="6.140625" style="12" customWidth="1"/>
    <col min="2" max="2" width="22.140625" style="2" customWidth="1"/>
    <col min="3" max="3" width="17.28515625" style="2" customWidth="1"/>
    <col min="4" max="4" width="18.85546875" style="2" customWidth="1"/>
    <col min="5" max="5" width="24.85546875" style="2" customWidth="1"/>
    <col min="6" max="6" width="17.28515625" style="2" customWidth="1"/>
    <col min="7" max="7" width="6.85546875" style="2" customWidth="1"/>
    <col min="8" max="16384" width="9.140625" style="2"/>
  </cols>
  <sheetData>
    <row r="1" spans="1:11" ht="15">
      <c r="A1" s="103" t="s">
        <v>0</v>
      </c>
      <c r="B1" s="104"/>
      <c r="C1" s="104"/>
      <c r="D1" s="104"/>
      <c r="E1" s="104"/>
      <c r="F1" s="104"/>
      <c r="G1" s="1"/>
      <c r="H1" s="1"/>
      <c r="I1" s="1"/>
      <c r="J1" s="1"/>
      <c r="K1" s="1"/>
    </row>
    <row r="2" spans="1:11" ht="30" customHeight="1">
      <c r="A2" s="107" t="s">
        <v>3</v>
      </c>
      <c r="B2" s="108"/>
      <c r="C2" s="108"/>
      <c r="D2" s="108"/>
      <c r="E2" s="108"/>
      <c r="F2" s="108"/>
      <c r="G2" s="1"/>
      <c r="H2" s="1"/>
      <c r="I2" s="1"/>
      <c r="J2" s="1"/>
      <c r="K2" s="1"/>
    </row>
    <row r="3" spans="1:11" ht="25.5" customHeight="1">
      <c r="A3" s="119" t="s">
        <v>131</v>
      </c>
      <c r="B3" s="120"/>
      <c r="C3" s="121"/>
      <c r="D3" s="121"/>
      <c r="E3" s="121"/>
      <c r="F3" s="28"/>
      <c r="G3" s="1"/>
      <c r="H3" s="1"/>
      <c r="I3" s="1"/>
      <c r="J3" s="1"/>
      <c r="K3" s="1"/>
    </row>
    <row r="4" spans="1:11" ht="29.25" customHeight="1">
      <c r="A4" s="105" t="s">
        <v>116</v>
      </c>
      <c r="B4" s="106"/>
      <c r="C4" s="106"/>
      <c r="D4" s="106"/>
      <c r="E4" s="106"/>
      <c r="F4" s="106"/>
      <c r="G4" s="1"/>
      <c r="H4" s="1"/>
      <c r="I4" s="1"/>
      <c r="J4" s="1"/>
      <c r="K4" s="1"/>
    </row>
    <row r="5" spans="1:11" ht="21.75" customHeight="1">
      <c r="A5" s="122" t="s">
        <v>16</v>
      </c>
      <c r="B5" s="123"/>
      <c r="C5" s="123"/>
      <c r="D5" s="123"/>
      <c r="E5" s="124"/>
      <c r="F5" s="125"/>
      <c r="G5" s="1"/>
      <c r="H5" s="1"/>
      <c r="I5" s="1"/>
      <c r="J5" s="1"/>
      <c r="K5" s="1"/>
    </row>
    <row r="6" spans="1:11" s="5" customFormat="1" ht="42.75" customHeight="1">
      <c r="A6" s="74">
        <v>1</v>
      </c>
      <c r="B6" s="32" t="s">
        <v>15</v>
      </c>
      <c r="C6" s="150" t="s">
        <v>138</v>
      </c>
      <c r="D6" s="109"/>
      <c r="E6" s="14" t="s">
        <v>4</v>
      </c>
      <c r="F6" s="75"/>
      <c r="G6" s="21"/>
      <c r="H6" s="21"/>
      <c r="I6" s="4"/>
      <c r="J6" s="4"/>
      <c r="K6" s="4"/>
    </row>
    <row r="7" spans="1:11" ht="21.75" customHeight="1">
      <c r="A7" s="126" t="s">
        <v>17</v>
      </c>
      <c r="B7" s="101"/>
      <c r="C7" s="101"/>
      <c r="D7" s="101"/>
      <c r="E7" s="101"/>
      <c r="F7" s="102"/>
      <c r="G7" s="22"/>
      <c r="H7" s="22"/>
      <c r="I7" s="10"/>
      <c r="J7" s="10"/>
      <c r="K7" s="1"/>
    </row>
    <row r="8" spans="1:11" s="5" customFormat="1" ht="37.5" customHeight="1">
      <c r="A8" s="98">
        <v>2</v>
      </c>
      <c r="B8" s="84" t="s">
        <v>5</v>
      </c>
      <c r="C8" s="110" t="s">
        <v>136</v>
      </c>
      <c r="D8" s="111"/>
      <c r="E8" s="82" t="s">
        <v>6</v>
      </c>
      <c r="F8" s="75"/>
      <c r="G8" s="21"/>
      <c r="H8" s="21"/>
      <c r="I8" s="4"/>
      <c r="J8" s="4"/>
      <c r="K8" s="4"/>
    </row>
    <row r="9" spans="1:11" s="5" customFormat="1" ht="37.5" customHeight="1">
      <c r="A9" s="98"/>
      <c r="B9" s="84"/>
      <c r="C9" s="112"/>
      <c r="D9" s="112"/>
      <c r="E9" s="82" t="s">
        <v>22</v>
      </c>
      <c r="F9" s="76"/>
      <c r="G9" s="21"/>
      <c r="H9" s="21"/>
      <c r="I9" s="4"/>
      <c r="J9" s="4"/>
      <c r="K9" s="4"/>
    </row>
    <row r="10" spans="1:11" s="5" customFormat="1" ht="37.5" customHeight="1">
      <c r="A10" s="98"/>
      <c r="B10" s="84"/>
      <c r="C10" s="112"/>
      <c r="D10" s="112"/>
      <c r="E10" s="82" t="s">
        <v>11</v>
      </c>
      <c r="F10" s="33">
        <f>F8*F9</f>
        <v>0</v>
      </c>
      <c r="G10" s="21"/>
      <c r="H10" s="21"/>
      <c r="I10" s="4"/>
      <c r="J10" s="4"/>
      <c r="K10" s="4"/>
    </row>
    <row r="11" spans="1:11" s="5" customFormat="1" ht="37.5" customHeight="1">
      <c r="A11" s="74">
        <v>3</v>
      </c>
      <c r="B11" s="31" t="s">
        <v>7</v>
      </c>
      <c r="C11" s="113" t="s">
        <v>8</v>
      </c>
      <c r="D11" s="114"/>
      <c r="E11" s="127" t="s">
        <v>21</v>
      </c>
      <c r="F11" s="77"/>
      <c r="G11" s="21"/>
      <c r="H11" s="21"/>
      <c r="I11" s="4"/>
      <c r="J11" s="4"/>
      <c r="K11" s="4"/>
    </row>
    <row r="12" spans="1:11" s="5" customFormat="1" ht="37.5" customHeight="1">
      <c r="A12" s="74">
        <v>4</v>
      </c>
      <c r="B12" s="31" t="s">
        <v>13</v>
      </c>
      <c r="C12" s="115" t="s">
        <v>12</v>
      </c>
      <c r="D12" s="116"/>
      <c r="E12" s="128"/>
      <c r="F12" s="77"/>
      <c r="G12" s="21"/>
      <c r="H12" s="21"/>
      <c r="I12" s="4"/>
      <c r="J12" s="4"/>
      <c r="K12" s="4"/>
    </row>
    <row r="13" spans="1:11" s="5" customFormat="1" ht="37.5" customHeight="1">
      <c r="A13" s="74">
        <v>5</v>
      </c>
      <c r="B13" s="31" t="s">
        <v>14</v>
      </c>
      <c r="C13" s="115" t="s">
        <v>12</v>
      </c>
      <c r="D13" s="116"/>
      <c r="E13" s="128"/>
      <c r="F13" s="77"/>
      <c r="G13" s="21"/>
      <c r="H13" s="21"/>
      <c r="I13" s="4"/>
      <c r="J13" s="4"/>
      <c r="K13" s="4"/>
    </row>
    <row r="14" spans="1:11" s="5" customFormat="1" ht="39.75" customHeight="1">
      <c r="A14" s="74">
        <v>6</v>
      </c>
      <c r="B14" s="31" t="s">
        <v>9</v>
      </c>
      <c r="C14" s="117" t="s">
        <v>10</v>
      </c>
      <c r="D14" s="118"/>
      <c r="E14" s="128"/>
      <c r="F14" s="77"/>
      <c r="G14" s="21"/>
      <c r="H14" s="21"/>
      <c r="I14" s="4"/>
      <c r="J14" s="4"/>
      <c r="K14" s="4"/>
    </row>
    <row r="15" spans="1:11" ht="21.75" customHeight="1">
      <c r="A15" s="99" t="s">
        <v>25</v>
      </c>
      <c r="B15" s="100"/>
      <c r="C15" s="100"/>
      <c r="D15" s="100"/>
      <c r="E15" s="101"/>
      <c r="F15" s="102"/>
      <c r="G15" s="22"/>
      <c r="H15" s="22"/>
      <c r="I15" s="10"/>
      <c r="J15" s="10"/>
      <c r="K15" s="1"/>
    </row>
    <row r="16" spans="1:11" s="5" customFormat="1" ht="37.5" customHeight="1">
      <c r="A16" s="87" t="s">
        <v>114</v>
      </c>
      <c r="B16" s="88"/>
      <c r="C16" s="59">
        <f>'General Conditions A-2 '!$I$93</f>
        <v>0</v>
      </c>
      <c r="D16" s="64" t="e">
        <f>'General Conditions A-2 '!$I$95</f>
        <v>#DIV/0!</v>
      </c>
      <c r="E16" s="23" t="s">
        <v>18</v>
      </c>
      <c r="F16" s="24">
        <f>F6+F10</f>
        <v>0</v>
      </c>
      <c r="G16" s="21"/>
      <c r="H16" s="21"/>
      <c r="I16" s="4"/>
      <c r="J16" s="4"/>
      <c r="K16" s="4"/>
    </row>
    <row r="17" spans="1:11" s="5" customFormat="1" ht="37.5" customHeight="1">
      <c r="A17" s="91"/>
      <c r="B17" s="92"/>
      <c r="C17" s="92"/>
      <c r="D17" s="92"/>
      <c r="E17" s="25" t="s">
        <v>19</v>
      </c>
      <c r="F17" s="26">
        <f>F11+F12+F13+F14</f>
        <v>0</v>
      </c>
      <c r="G17" s="21"/>
      <c r="H17" s="21"/>
      <c r="I17" s="4"/>
      <c r="J17" s="4"/>
      <c r="K17" s="4"/>
    </row>
    <row r="18" spans="1:11" s="5" customFormat="1" ht="37.5" customHeight="1">
      <c r="A18" s="89" t="s">
        <v>115</v>
      </c>
      <c r="B18" s="90"/>
      <c r="C18" s="65">
        <f>'General Conditions A-2 '!$J$93</f>
        <v>0</v>
      </c>
      <c r="D18" s="66" t="e">
        <f>'General Conditions A-2 '!$J$95</f>
        <v>#DIV/0!</v>
      </c>
      <c r="E18" s="25" t="s">
        <v>23</v>
      </c>
      <c r="F18" s="27">
        <v>10000000</v>
      </c>
      <c r="G18" s="21"/>
      <c r="H18" s="21"/>
      <c r="I18" s="4"/>
      <c r="J18" s="4"/>
      <c r="K18" s="4"/>
    </row>
    <row r="19" spans="1:11" s="5" customFormat="1" ht="37.5" customHeight="1">
      <c r="A19" s="93" t="s">
        <v>132</v>
      </c>
      <c r="B19" s="94"/>
      <c r="C19" s="94"/>
      <c r="D19" s="95"/>
      <c r="E19" s="25" t="s">
        <v>24</v>
      </c>
      <c r="F19" s="27">
        <f>F17*F18</f>
        <v>0</v>
      </c>
      <c r="G19" s="21"/>
      <c r="H19" s="21"/>
      <c r="I19" s="4"/>
      <c r="J19" s="4"/>
      <c r="K19" s="4"/>
    </row>
    <row r="20" spans="1:11" s="5" customFormat="1" ht="37.5" customHeight="1">
      <c r="A20" s="96"/>
      <c r="B20" s="96"/>
      <c r="C20" s="96"/>
      <c r="D20" s="97"/>
      <c r="E20" s="29" t="s">
        <v>20</v>
      </c>
      <c r="F20" s="30">
        <f>F16+F19</f>
        <v>0</v>
      </c>
      <c r="G20" s="21"/>
      <c r="H20" s="21"/>
      <c r="I20" s="4"/>
      <c r="J20" s="4"/>
      <c r="K20" s="4"/>
    </row>
    <row r="21" spans="1:11" s="6" customFormat="1" ht="19.5" customHeight="1">
      <c r="A21" s="15"/>
      <c r="B21" s="16"/>
      <c r="C21" s="16"/>
      <c r="D21" s="17"/>
      <c r="E21" s="18"/>
      <c r="F21" s="17"/>
      <c r="G21" s="19"/>
      <c r="H21" s="19"/>
      <c r="I21" s="11"/>
      <c r="J21" s="11"/>
      <c r="K21" s="3"/>
    </row>
    <row r="22" spans="1:11">
      <c r="A22" s="15"/>
      <c r="B22" s="36"/>
      <c r="C22" s="36"/>
      <c r="D22" s="36"/>
      <c r="E22" s="36"/>
      <c r="F22" s="36"/>
      <c r="G22" s="1"/>
      <c r="H22" s="1"/>
      <c r="I22" s="1"/>
      <c r="J22" s="1"/>
      <c r="K22" s="1"/>
    </row>
    <row r="23" spans="1:11" ht="50.25" customHeight="1">
      <c r="A23" s="15"/>
      <c r="B23" s="85"/>
      <c r="C23" s="85"/>
      <c r="D23" s="86"/>
      <c r="E23" s="86"/>
      <c r="F23" s="36"/>
      <c r="G23" s="1"/>
      <c r="H23" s="1"/>
      <c r="I23" s="1"/>
      <c r="J23" s="1"/>
      <c r="K23" s="1"/>
    </row>
    <row r="24" spans="1:11">
      <c r="A24" s="15"/>
      <c r="B24" s="36"/>
      <c r="C24" s="36"/>
      <c r="D24" s="36"/>
      <c r="E24" s="36"/>
      <c r="F24" s="36"/>
      <c r="G24" s="1"/>
      <c r="H24" s="1"/>
      <c r="I24" s="1"/>
      <c r="J24" s="1"/>
      <c r="K24" s="1"/>
    </row>
    <row r="25" spans="1:11">
      <c r="A25" s="20"/>
      <c r="B25" s="1"/>
      <c r="C25" s="1"/>
      <c r="D25" s="1"/>
      <c r="E25" s="1"/>
      <c r="F25" s="1"/>
      <c r="G25" s="1"/>
      <c r="H25" s="1"/>
      <c r="I25" s="1"/>
      <c r="J25" s="1"/>
      <c r="K25" s="1"/>
    </row>
    <row r="26" spans="1:11">
      <c r="A26" s="20"/>
      <c r="B26" s="1"/>
      <c r="C26" s="1"/>
      <c r="D26" s="1"/>
      <c r="E26" s="1"/>
      <c r="F26" s="1"/>
      <c r="G26" s="1"/>
      <c r="H26" s="1"/>
      <c r="I26" s="1"/>
      <c r="J26" s="1"/>
      <c r="K26" s="1"/>
    </row>
    <row r="27" spans="1:11">
      <c r="A27" s="20"/>
      <c r="B27" s="1"/>
      <c r="C27" s="1"/>
      <c r="D27" s="1"/>
      <c r="E27" s="1"/>
      <c r="F27" s="1"/>
      <c r="G27" s="1"/>
      <c r="H27" s="1"/>
      <c r="I27" s="1"/>
      <c r="J27" s="1"/>
      <c r="K27" s="1"/>
    </row>
    <row r="28" spans="1:11">
      <c r="A28" s="20"/>
      <c r="B28" s="1"/>
      <c r="C28" s="1"/>
      <c r="D28" s="1"/>
      <c r="E28" s="1"/>
      <c r="F28" s="1"/>
      <c r="G28" s="1"/>
      <c r="H28" s="1"/>
      <c r="I28" s="1"/>
      <c r="J28" s="1"/>
      <c r="K28" s="1"/>
    </row>
    <row r="29" spans="1:11">
      <c r="A29" s="20"/>
      <c r="B29" s="1"/>
      <c r="C29" s="1"/>
      <c r="D29" s="1"/>
      <c r="E29" s="1"/>
      <c r="F29" s="1"/>
      <c r="G29" s="1"/>
      <c r="H29" s="1"/>
      <c r="I29" s="1"/>
      <c r="J29" s="1"/>
      <c r="K29" s="1"/>
    </row>
    <row r="30" spans="1:11">
      <c r="A30" s="20"/>
      <c r="B30" s="1"/>
      <c r="C30" s="1"/>
      <c r="D30" s="1"/>
      <c r="E30" s="1"/>
      <c r="F30" s="1"/>
      <c r="G30" s="1"/>
      <c r="H30" s="1"/>
      <c r="I30" s="1"/>
      <c r="J30" s="1"/>
      <c r="K30" s="1"/>
    </row>
    <row r="31" spans="1:11">
      <c r="A31" s="20"/>
      <c r="B31" s="1"/>
      <c r="C31" s="1"/>
      <c r="D31" s="1"/>
      <c r="E31" s="1"/>
      <c r="F31" s="1"/>
      <c r="G31" s="1"/>
      <c r="H31" s="1"/>
      <c r="I31" s="1"/>
      <c r="J31" s="1"/>
      <c r="K31" s="1"/>
    </row>
    <row r="32" spans="1:11">
      <c r="A32" s="20"/>
      <c r="B32" s="1"/>
      <c r="C32" s="1"/>
      <c r="D32" s="1"/>
      <c r="E32" s="1"/>
      <c r="F32" s="1"/>
      <c r="G32" s="1"/>
      <c r="H32" s="1"/>
      <c r="I32" s="1"/>
      <c r="J32" s="1"/>
      <c r="K32" s="1"/>
    </row>
    <row r="33" spans="1:11">
      <c r="A33" s="20"/>
      <c r="B33" s="1"/>
      <c r="C33" s="1"/>
      <c r="D33" s="1"/>
      <c r="E33" s="1"/>
      <c r="F33" s="1"/>
      <c r="G33" s="1"/>
      <c r="H33" s="1"/>
      <c r="I33" s="1"/>
      <c r="J33" s="1"/>
      <c r="K33" s="1"/>
    </row>
    <row r="34" spans="1:11">
      <c r="A34" s="20"/>
      <c r="B34" s="1"/>
      <c r="C34" s="1"/>
      <c r="D34" s="1"/>
      <c r="E34" s="1"/>
      <c r="F34" s="1"/>
      <c r="G34" s="1"/>
      <c r="H34" s="1"/>
      <c r="I34" s="1"/>
      <c r="J34" s="1"/>
      <c r="K34" s="1"/>
    </row>
    <row r="35" spans="1:11">
      <c r="A35" s="20"/>
      <c r="B35" s="1"/>
      <c r="C35" s="1"/>
      <c r="D35" s="1"/>
      <c r="E35" s="1"/>
      <c r="F35" s="1"/>
      <c r="G35" s="1"/>
      <c r="H35" s="1"/>
      <c r="I35" s="1"/>
      <c r="J35" s="1"/>
      <c r="K35" s="1"/>
    </row>
    <row r="36" spans="1:11">
      <c r="A36" s="20"/>
      <c r="B36" s="1"/>
      <c r="C36" s="1"/>
      <c r="D36" s="1"/>
      <c r="E36" s="1"/>
      <c r="F36" s="1"/>
      <c r="G36" s="1"/>
      <c r="H36" s="1"/>
      <c r="I36" s="1"/>
      <c r="J36" s="1"/>
      <c r="K36" s="1"/>
    </row>
  </sheetData>
  <sheetProtection password="CF3B" sheet="1" objects="1" scenarios="1"/>
  <mergeCells count="22">
    <mergeCell ref="A1:F1"/>
    <mergeCell ref="A4:F4"/>
    <mergeCell ref="A2:F2"/>
    <mergeCell ref="C6:D6"/>
    <mergeCell ref="C8:D10"/>
    <mergeCell ref="A3:B3"/>
    <mergeCell ref="C3:E3"/>
    <mergeCell ref="A5:F5"/>
    <mergeCell ref="A7:F7"/>
    <mergeCell ref="B8:B10"/>
    <mergeCell ref="B23:E23"/>
    <mergeCell ref="A16:B16"/>
    <mergeCell ref="A18:B18"/>
    <mergeCell ref="A17:D17"/>
    <mergeCell ref="A19:D20"/>
    <mergeCell ref="A8:A10"/>
    <mergeCell ref="A15:F15"/>
    <mergeCell ref="C11:D11"/>
    <mergeCell ref="C12:D12"/>
    <mergeCell ref="C13:D13"/>
    <mergeCell ref="C14:D14"/>
    <mergeCell ref="E11:E14"/>
  </mergeCells>
  <conditionalFormatting sqref="D16">
    <cfRule type="containsErrors" dxfId="1" priority="2">
      <formula>ISERROR(D16)</formula>
    </cfRule>
  </conditionalFormatting>
  <conditionalFormatting sqref="D18">
    <cfRule type="containsErrors" dxfId="0" priority="1">
      <formula>ISERROR(D18)</formula>
    </cfRule>
  </conditionalFormatting>
  <printOptions horizontalCentered="1"/>
  <pageMargins left="0.41" right="0.39" top="0.55000000000000004" bottom="0.27" header="0.5" footer="0.3"/>
  <pageSetup scale="93"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K104"/>
  <sheetViews>
    <sheetView workbookViewId="0">
      <selection activeCell="D6" sqref="D6"/>
    </sheetView>
  </sheetViews>
  <sheetFormatPr defaultRowHeight="20.25" customHeight="1"/>
  <cols>
    <col min="1" max="1" width="5.28515625" style="42" customWidth="1"/>
    <col min="2" max="2" width="10.140625" style="37" customWidth="1"/>
    <col min="3" max="3" width="41.85546875" style="12" customWidth="1"/>
    <col min="4" max="4" width="36.5703125" style="53" customWidth="1"/>
    <col min="5" max="5" width="24.85546875" style="34" customWidth="1"/>
    <col min="6" max="6" width="25.7109375" style="2" customWidth="1"/>
    <col min="7" max="7" width="23" style="2" customWidth="1"/>
    <col min="8" max="10" width="9.140625" style="67"/>
    <col min="11" max="11" width="35.85546875" style="9" customWidth="1"/>
    <col min="12" max="16384" width="9.140625" style="2"/>
  </cols>
  <sheetData>
    <row r="1" spans="1:11" ht="20.25" customHeight="1">
      <c r="A1" s="138" t="s">
        <v>1</v>
      </c>
      <c r="B1" s="139"/>
      <c r="C1" s="139"/>
      <c r="D1" s="139"/>
      <c r="E1" s="7"/>
      <c r="F1" s="1"/>
      <c r="G1" s="1"/>
    </row>
    <row r="2" spans="1:11" ht="20.25" customHeight="1">
      <c r="A2" s="107" t="s">
        <v>133</v>
      </c>
      <c r="B2" s="139"/>
      <c r="C2" s="139"/>
      <c r="D2" s="139"/>
      <c r="E2" s="46"/>
      <c r="F2" s="1"/>
      <c r="G2" s="1"/>
    </row>
    <row r="3" spans="1:11" ht="68.25" customHeight="1">
      <c r="A3" s="105" t="s">
        <v>135</v>
      </c>
      <c r="B3" s="139"/>
      <c r="C3" s="139"/>
      <c r="D3" s="139"/>
      <c r="E3" s="8"/>
      <c r="F3" s="1"/>
      <c r="G3" s="1"/>
    </row>
    <row r="4" spans="1:11" s="13" customFormat="1" ht="8.25" customHeight="1">
      <c r="A4" s="58"/>
      <c r="B4" s="54"/>
      <c r="C4" s="55"/>
      <c r="D4" s="56"/>
      <c r="E4" s="47"/>
      <c r="F4" s="22"/>
      <c r="G4" s="22"/>
      <c r="H4" s="68"/>
      <c r="I4" s="68"/>
      <c r="J4" s="68"/>
      <c r="K4" s="43"/>
    </row>
    <row r="5" spans="1:11" s="35" customFormat="1" ht="16.5" customHeight="1">
      <c r="A5" s="140" t="s">
        <v>106</v>
      </c>
      <c r="B5" s="141"/>
      <c r="C5" s="141"/>
      <c r="D5" s="142"/>
      <c r="E5" s="47"/>
      <c r="F5" s="21"/>
      <c r="G5" s="21"/>
      <c r="H5" s="69"/>
      <c r="I5" s="69"/>
      <c r="J5" s="69"/>
      <c r="K5" s="44"/>
    </row>
    <row r="6" spans="1:11" s="35" customFormat="1" ht="16.5" customHeight="1">
      <c r="A6" s="60">
        <v>1</v>
      </c>
      <c r="B6" s="38" t="s">
        <v>100</v>
      </c>
      <c r="C6" s="38" t="s">
        <v>26</v>
      </c>
      <c r="D6" s="78"/>
      <c r="E6" s="48"/>
      <c r="F6" s="21"/>
      <c r="G6" s="21"/>
      <c r="H6" s="69">
        <f>IF(D6="Delete / Not Applicable",1,0)</f>
        <v>0</v>
      </c>
      <c r="I6" s="69">
        <f>IF(D6="General Conditions",1,0)</f>
        <v>0</v>
      </c>
      <c r="J6" s="69">
        <f>IF(D6="Direct Construction Cost",1,0)</f>
        <v>0</v>
      </c>
      <c r="K6" s="44" t="s">
        <v>98</v>
      </c>
    </row>
    <row r="7" spans="1:11" s="35" customFormat="1" ht="16.5" customHeight="1">
      <c r="A7" s="60">
        <v>2</v>
      </c>
      <c r="B7" s="38" t="s">
        <v>100</v>
      </c>
      <c r="C7" s="38" t="s">
        <v>27</v>
      </c>
      <c r="D7" s="78"/>
      <c r="E7" s="48"/>
      <c r="F7" s="21"/>
      <c r="G7" s="21"/>
      <c r="H7" s="69">
        <f t="shared" ref="H7:H70" si="0">IF(D7="Delete / Not Applicable",1,0)</f>
        <v>0</v>
      </c>
      <c r="I7" s="69">
        <f t="shared" ref="I7:I70" si="1">IF(D7="General Conditions",1,0)</f>
        <v>0</v>
      </c>
      <c r="J7" s="69">
        <f t="shared" ref="J7:J70" si="2">IF(D7="Direct Construction Cost",1,0)</f>
        <v>0</v>
      </c>
      <c r="K7" s="44" t="s">
        <v>5</v>
      </c>
    </row>
    <row r="8" spans="1:11" s="35" customFormat="1" ht="16.5" customHeight="1">
      <c r="A8" s="60">
        <v>3</v>
      </c>
      <c r="B8" s="38" t="s">
        <v>100</v>
      </c>
      <c r="C8" s="38" t="s">
        <v>28</v>
      </c>
      <c r="D8" s="78"/>
      <c r="E8" s="48"/>
      <c r="F8" s="21"/>
      <c r="G8" s="21"/>
      <c r="H8" s="69">
        <f t="shared" si="0"/>
        <v>0</v>
      </c>
      <c r="I8" s="69">
        <f t="shared" si="1"/>
        <v>0</v>
      </c>
      <c r="J8" s="69">
        <f t="shared" si="2"/>
        <v>0</v>
      </c>
      <c r="K8" s="44" t="s">
        <v>99</v>
      </c>
    </row>
    <row r="9" spans="1:11" s="35" customFormat="1" ht="16.5" customHeight="1">
      <c r="A9" s="60">
        <v>4</v>
      </c>
      <c r="B9" s="38" t="s">
        <v>100</v>
      </c>
      <c r="C9" s="38" t="s">
        <v>29</v>
      </c>
      <c r="D9" s="78"/>
      <c r="E9" s="48"/>
      <c r="F9" s="21"/>
      <c r="G9" s="21"/>
      <c r="H9" s="69">
        <f t="shared" si="0"/>
        <v>0</v>
      </c>
      <c r="I9" s="69">
        <f t="shared" si="1"/>
        <v>0</v>
      </c>
      <c r="J9" s="69">
        <f t="shared" si="2"/>
        <v>0</v>
      </c>
      <c r="K9" s="44"/>
    </row>
    <row r="10" spans="1:11" s="35" customFormat="1" ht="16.5" customHeight="1">
      <c r="A10" s="60">
        <v>5</v>
      </c>
      <c r="B10" s="38" t="s">
        <v>100</v>
      </c>
      <c r="C10" s="38" t="s">
        <v>30</v>
      </c>
      <c r="D10" s="78"/>
      <c r="E10" s="48"/>
      <c r="F10" s="21"/>
      <c r="G10" s="21"/>
      <c r="H10" s="69">
        <f t="shared" si="0"/>
        <v>0</v>
      </c>
      <c r="I10" s="69">
        <f t="shared" si="1"/>
        <v>0</v>
      </c>
      <c r="J10" s="69">
        <f t="shared" si="2"/>
        <v>0</v>
      </c>
      <c r="K10" s="44"/>
    </row>
    <row r="11" spans="1:11" s="35" customFormat="1" ht="16.5" customHeight="1">
      <c r="A11" s="60">
        <v>6</v>
      </c>
      <c r="B11" s="38" t="s">
        <v>100</v>
      </c>
      <c r="C11" s="38" t="s">
        <v>31</v>
      </c>
      <c r="D11" s="78"/>
      <c r="E11" s="48"/>
      <c r="F11" s="21"/>
      <c r="G11" s="21"/>
      <c r="H11" s="69">
        <f t="shared" si="0"/>
        <v>0</v>
      </c>
      <c r="I11" s="69">
        <f t="shared" si="1"/>
        <v>0</v>
      </c>
      <c r="J11" s="69">
        <f t="shared" si="2"/>
        <v>0</v>
      </c>
      <c r="K11" s="44"/>
    </row>
    <row r="12" spans="1:11" s="35" customFormat="1" ht="16.5" customHeight="1">
      <c r="A12" s="60">
        <v>7</v>
      </c>
      <c r="B12" s="38" t="s">
        <v>100</v>
      </c>
      <c r="C12" s="38" t="s">
        <v>32</v>
      </c>
      <c r="D12" s="78"/>
      <c r="E12" s="48"/>
      <c r="F12" s="21"/>
      <c r="G12" s="21"/>
      <c r="H12" s="69">
        <f t="shared" si="0"/>
        <v>0</v>
      </c>
      <c r="I12" s="69">
        <f t="shared" si="1"/>
        <v>0</v>
      </c>
      <c r="J12" s="69">
        <f t="shared" si="2"/>
        <v>0</v>
      </c>
      <c r="K12" s="44"/>
    </row>
    <row r="13" spans="1:11" s="35" customFormat="1" ht="16.5" customHeight="1">
      <c r="A13" s="60">
        <v>8</v>
      </c>
      <c r="B13" s="38" t="s">
        <v>100</v>
      </c>
      <c r="C13" s="38" t="s">
        <v>33</v>
      </c>
      <c r="D13" s="78"/>
      <c r="E13" s="48"/>
      <c r="F13" s="21"/>
      <c r="G13" s="21"/>
      <c r="H13" s="69">
        <f t="shared" si="0"/>
        <v>0</v>
      </c>
      <c r="I13" s="69">
        <f t="shared" si="1"/>
        <v>0</v>
      </c>
      <c r="J13" s="69">
        <f t="shared" si="2"/>
        <v>0</v>
      </c>
      <c r="K13" s="44"/>
    </row>
    <row r="14" spans="1:11" s="35" customFormat="1" ht="16.5" customHeight="1">
      <c r="A14" s="60">
        <v>9</v>
      </c>
      <c r="B14" s="38" t="s">
        <v>100</v>
      </c>
      <c r="C14" s="38" t="s">
        <v>34</v>
      </c>
      <c r="D14" s="78"/>
      <c r="E14" s="48"/>
      <c r="F14" s="21"/>
      <c r="G14" s="21"/>
      <c r="H14" s="69">
        <f t="shared" si="0"/>
        <v>0</v>
      </c>
      <c r="I14" s="69">
        <f t="shared" si="1"/>
        <v>0</v>
      </c>
      <c r="J14" s="69">
        <f t="shared" si="2"/>
        <v>0</v>
      </c>
      <c r="K14" s="44"/>
    </row>
    <row r="15" spans="1:11" s="35" customFormat="1" ht="16.5" customHeight="1">
      <c r="A15" s="60">
        <v>10</v>
      </c>
      <c r="B15" s="38" t="s">
        <v>100</v>
      </c>
      <c r="C15" s="38" t="s">
        <v>35</v>
      </c>
      <c r="D15" s="78"/>
      <c r="E15" s="48"/>
      <c r="F15" s="21"/>
      <c r="G15" s="21"/>
      <c r="H15" s="69">
        <f t="shared" si="0"/>
        <v>0</v>
      </c>
      <c r="I15" s="69">
        <f t="shared" si="1"/>
        <v>0</v>
      </c>
      <c r="J15" s="69">
        <f t="shared" si="2"/>
        <v>0</v>
      </c>
      <c r="K15" s="44"/>
    </row>
    <row r="16" spans="1:11" s="35" customFormat="1" ht="16.5" customHeight="1">
      <c r="A16" s="60">
        <v>11</v>
      </c>
      <c r="B16" s="38" t="s">
        <v>100</v>
      </c>
      <c r="C16" s="38" t="s">
        <v>36</v>
      </c>
      <c r="D16" s="78"/>
      <c r="E16" s="48"/>
      <c r="F16" s="21"/>
      <c r="G16" s="21"/>
      <c r="H16" s="69">
        <f t="shared" si="0"/>
        <v>0</v>
      </c>
      <c r="I16" s="69">
        <f t="shared" si="1"/>
        <v>0</v>
      </c>
      <c r="J16" s="69">
        <f t="shared" si="2"/>
        <v>0</v>
      </c>
      <c r="K16" s="44"/>
    </row>
    <row r="17" spans="1:11" s="35" customFormat="1" ht="16.5" customHeight="1">
      <c r="A17" s="60">
        <v>12</v>
      </c>
      <c r="B17" s="38" t="s">
        <v>100</v>
      </c>
      <c r="C17" s="38" t="s">
        <v>37</v>
      </c>
      <c r="D17" s="78"/>
      <c r="E17" s="48"/>
      <c r="F17" s="21"/>
      <c r="G17" s="21"/>
      <c r="H17" s="69">
        <f t="shared" si="0"/>
        <v>0</v>
      </c>
      <c r="I17" s="69">
        <f t="shared" si="1"/>
        <v>0</v>
      </c>
      <c r="J17" s="69">
        <f t="shared" si="2"/>
        <v>0</v>
      </c>
      <c r="K17" s="44"/>
    </row>
    <row r="18" spans="1:11" s="35" customFormat="1" ht="16.5" customHeight="1">
      <c r="A18" s="60">
        <v>13</v>
      </c>
      <c r="B18" s="38" t="s">
        <v>100</v>
      </c>
      <c r="C18" s="38" t="s">
        <v>38</v>
      </c>
      <c r="D18" s="78"/>
      <c r="E18" s="48"/>
      <c r="F18" s="21"/>
      <c r="G18" s="21"/>
      <c r="H18" s="69">
        <f t="shared" si="0"/>
        <v>0</v>
      </c>
      <c r="I18" s="69">
        <f t="shared" si="1"/>
        <v>0</v>
      </c>
      <c r="J18" s="69">
        <f t="shared" si="2"/>
        <v>0</v>
      </c>
      <c r="K18" s="44"/>
    </row>
    <row r="19" spans="1:11" s="35" customFormat="1" ht="16.5" customHeight="1">
      <c r="A19" s="60">
        <v>14</v>
      </c>
      <c r="B19" s="38" t="s">
        <v>100</v>
      </c>
      <c r="C19" s="38" t="s">
        <v>39</v>
      </c>
      <c r="D19" s="78"/>
      <c r="E19" s="48"/>
      <c r="F19" s="21"/>
      <c r="G19" s="21"/>
      <c r="H19" s="69">
        <f t="shared" si="0"/>
        <v>0</v>
      </c>
      <c r="I19" s="69">
        <f t="shared" si="1"/>
        <v>0</v>
      </c>
      <c r="J19" s="69">
        <f t="shared" si="2"/>
        <v>0</v>
      </c>
      <c r="K19" s="44"/>
    </row>
    <row r="20" spans="1:11" s="40" customFormat="1" ht="16.5" customHeight="1">
      <c r="A20" s="60">
        <v>15</v>
      </c>
      <c r="B20" s="38" t="s">
        <v>100</v>
      </c>
      <c r="C20" s="79" t="s">
        <v>105</v>
      </c>
      <c r="D20" s="78"/>
      <c r="E20" s="49"/>
      <c r="F20" s="39"/>
      <c r="G20" s="39"/>
      <c r="H20" s="69">
        <f t="shared" si="0"/>
        <v>0</v>
      </c>
      <c r="I20" s="69">
        <f t="shared" si="1"/>
        <v>0</v>
      </c>
      <c r="J20" s="69">
        <f t="shared" si="2"/>
        <v>0</v>
      </c>
      <c r="K20" s="45"/>
    </row>
    <row r="21" spans="1:11" s="40" customFormat="1" ht="16.5" customHeight="1">
      <c r="A21" s="60">
        <v>16</v>
      </c>
      <c r="B21" s="38" t="s">
        <v>100</v>
      </c>
      <c r="C21" s="79" t="s">
        <v>105</v>
      </c>
      <c r="D21" s="78"/>
      <c r="E21" s="49"/>
      <c r="F21" s="39"/>
      <c r="G21" s="39"/>
      <c r="H21" s="69">
        <f t="shared" si="0"/>
        <v>0</v>
      </c>
      <c r="I21" s="69">
        <f t="shared" si="1"/>
        <v>0</v>
      </c>
      <c r="J21" s="69">
        <f t="shared" si="2"/>
        <v>0</v>
      </c>
      <c r="K21" s="45"/>
    </row>
    <row r="22" spans="1:11" s="35" customFormat="1" ht="16.5" customHeight="1">
      <c r="A22" s="143" t="s">
        <v>107</v>
      </c>
      <c r="B22" s="144"/>
      <c r="C22" s="144"/>
      <c r="D22" s="145"/>
      <c r="E22" s="49"/>
      <c r="F22" s="21"/>
      <c r="G22" s="21"/>
      <c r="H22" s="69"/>
      <c r="I22" s="69"/>
      <c r="J22" s="69"/>
      <c r="K22" s="44"/>
    </row>
    <row r="23" spans="1:11" s="35" customFormat="1" ht="16.5" customHeight="1">
      <c r="A23" s="60">
        <v>17</v>
      </c>
      <c r="B23" s="38" t="s">
        <v>101</v>
      </c>
      <c r="C23" s="38" t="s">
        <v>40</v>
      </c>
      <c r="D23" s="78"/>
      <c r="E23" s="48"/>
      <c r="F23" s="21"/>
      <c r="G23" s="21"/>
      <c r="H23" s="69">
        <f t="shared" si="0"/>
        <v>0</v>
      </c>
      <c r="I23" s="69">
        <f t="shared" si="1"/>
        <v>0</v>
      </c>
      <c r="J23" s="69">
        <f t="shared" si="2"/>
        <v>0</v>
      </c>
      <c r="K23" s="44"/>
    </row>
    <row r="24" spans="1:11" s="35" customFormat="1" ht="16.5" customHeight="1">
      <c r="A24" s="60">
        <v>18</v>
      </c>
      <c r="B24" s="38" t="s">
        <v>101</v>
      </c>
      <c r="C24" s="38" t="s">
        <v>41</v>
      </c>
      <c r="D24" s="78"/>
      <c r="E24" s="48"/>
      <c r="F24" s="21"/>
      <c r="G24" s="21"/>
      <c r="H24" s="69">
        <f t="shared" si="0"/>
        <v>0</v>
      </c>
      <c r="I24" s="69">
        <f t="shared" si="1"/>
        <v>0</v>
      </c>
      <c r="J24" s="69">
        <f t="shared" si="2"/>
        <v>0</v>
      </c>
      <c r="K24" s="44"/>
    </row>
    <row r="25" spans="1:11" s="35" customFormat="1" ht="16.5" customHeight="1">
      <c r="A25" s="60">
        <v>19</v>
      </c>
      <c r="B25" s="38" t="s">
        <v>101</v>
      </c>
      <c r="C25" s="38" t="s">
        <v>42</v>
      </c>
      <c r="D25" s="78"/>
      <c r="E25" s="48"/>
      <c r="F25" s="21"/>
      <c r="G25" s="21"/>
      <c r="H25" s="69">
        <f t="shared" si="0"/>
        <v>0</v>
      </c>
      <c r="I25" s="69">
        <f t="shared" si="1"/>
        <v>0</v>
      </c>
      <c r="J25" s="69">
        <f t="shared" si="2"/>
        <v>0</v>
      </c>
      <c r="K25" s="44"/>
    </row>
    <row r="26" spans="1:11" s="35" customFormat="1" ht="16.5" customHeight="1">
      <c r="A26" s="60">
        <v>20</v>
      </c>
      <c r="B26" s="38" t="s">
        <v>101</v>
      </c>
      <c r="C26" s="38" t="s">
        <v>43</v>
      </c>
      <c r="D26" s="78"/>
      <c r="E26" s="48"/>
      <c r="F26" s="21"/>
      <c r="G26" s="21"/>
      <c r="H26" s="69">
        <f t="shared" si="0"/>
        <v>0</v>
      </c>
      <c r="I26" s="69">
        <f t="shared" si="1"/>
        <v>0</v>
      </c>
      <c r="J26" s="69">
        <f t="shared" si="2"/>
        <v>0</v>
      </c>
      <c r="K26" s="44"/>
    </row>
    <row r="27" spans="1:11" s="35" customFormat="1" ht="16.5" customHeight="1">
      <c r="A27" s="60">
        <v>21</v>
      </c>
      <c r="B27" s="38" t="s">
        <v>101</v>
      </c>
      <c r="C27" s="38" t="s">
        <v>44</v>
      </c>
      <c r="D27" s="78"/>
      <c r="E27" s="48"/>
      <c r="F27" s="21"/>
      <c r="G27" s="21"/>
      <c r="H27" s="69">
        <f t="shared" si="0"/>
        <v>0</v>
      </c>
      <c r="I27" s="69">
        <f t="shared" si="1"/>
        <v>0</v>
      </c>
      <c r="J27" s="69">
        <f t="shared" si="2"/>
        <v>0</v>
      </c>
      <c r="K27" s="44"/>
    </row>
    <row r="28" spans="1:11" s="35" customFormat="1" ht="16.5" customHeight="1">
      <c r="A28" s="60">
        <v>22</v>
      </c>
      <c r="B28" s="38" t="s">
        <v>101</v>
      </c>
      <c r="C28" s="38" t="s">
        <v>45</v>
      </c>
      <c r="D28" s="78"/>
      <c r="E28" s="48"/>
      <c r="F28" s="21"/>
      <c r="G28" s="21"/>
      <c r="H28" s="69">
        <f t="shared" si="0"/>
        <v>0</v>
      </c>
      <c r="I28" s="69">
        <f t="shared" si="1"/>
        <v>0</v>
      </c>
      <c r="J28" s="69">
        <f t="shared" si="2"/>
        <v>0</v>
      </c>
      <c r="K28" s="44"/>
    </row>
    <row r="29" spans="1:11" s="35" customFormat="1" ht="16.5" customHeight="1">
      <c r="A29" s="60">
        <v>23</v>
      </c>
      <c r="B29" s="38" t="s">
        <v>101</v>
      </c>
      <c r="C29" s="38" t="s">
        <v>46</v>
      </c>
      <c r="D29" s="78"/>
      <c r="E29" s="48"/>
      <c r="F29" s="21"/>
      <c r="G29" s="21"/>
      <c r="H29" s="69">
        <f t="shared" si="0"/>
        <v>0</v>
      </c>
      <c r="I29" s="69">
        <f t="shared" si="1"/>
        <v>0</v>
      </c>
      <c r="J29" s="69">
        <f t="shared" si="2"/>
        <v>0</v>
      </c>
      <c r="K29" s="44"/>
    </row>
    <row r="30" spans="1:11" s="35" customFormat="1" ht="16.5" customHeight="1">
      <c r="A30" s="60">
        <v>24</v>
      </c>
      <c r="B30" s="38" t="s">
        <v>101</v>
      </c>
      <c r="C30" s="38" t="s">
        <v>47</v>
      </c>
      <c r="D30" s="78"/>
      <c r="E30" s="48"/>
      <c r="F30" s="21"/>
      <c r="G30" s="21"/>
      <c r="H30" s="69">
        <f t="shared" si="0"/>
        <v>0</v>
      </c>
      <c r="I30" s="69">
        <f t="shared" si="1"/>
        <v>0</v>
      </c>
      <c r="J30" s="69">
        <f t="shared" si="2"/>
        <v>0</v>
      </c>
      <c r="K30" s="44"/>
    </row>
    <row r="31" spans="1:11" s="35" customFormat="1" ht="16.5" customHeight="1">
      <c r="A31" s="60">
        <v>25</v>
      </c>
      <c r="B31" s="38" t="s">
        <v>101</v>
      </c>
      <c r="C31" s="38" t="s">
        <v>48</v>
      </c>
      <c r="D31" s="78"/>
      <c r="E31" s="48"/>
      <c r="F31" s="21"/>
      <c r="G31" s="21"/>
      <c r="H31" s="69">
        <f t="shared" si="0"/>
        <v>0</v>
      </c>
      <c r="I31" s="69">
        <f t="shared" si="1"/>
        <v>0</v>
      </c>
      <c r="J31" s="69">
        <f t="shared" si="2"/>
        <v>0</v>
      </c>
      <c r="K31" s="44"/>
    </row>
    <row r="32" spans="1:11" s="35" customFormat="1" ht="16.5" customHeight="1">
      <c r="A32" s="60">
        <v>26</v>
      </c>
      <c r="B32" s="38" t="s">
        <v>101</v>
      </c>
      <c r="C32" s="38" t="s">
        <v>49</v>
      </c>
      <c r="D32" s="78"/>
      <c r="E32" s="48"/>
      <c r="F32" s="21"/>
      <c r="G32" s="21"/>
      <c r="H32" s="69">
        <f t="shared" si="0"/>
        <v>0</v>
      </c>
      <c r="I32" s="69">
        <f t="shared" si="1"/>
        <v>0</v>
      </c>
      <c r="J32" s="69">
        <f t="shared" si="2"/>
        <v>0</v>
      </c>
      <c r="K32" s="44"/>
    </row>
    <row r="33" spans="1:11" s="35" customFormat="1" ht="16.5" customHeight="1">
      <c r="A33" s="60">
        <v>27</v>
      </c>
      <c r="B33" s="38" t="s">
        <v>101</v>
      </c>
      <c r="C33" s="38" t="s">
        <v>50</v>
      </c>
      <c r="D33" s="78"/>
      <c r="E33" s="48"/>
      <c r="F33" s="21"/>
      <c r="G33" s="21"/>
      <c r="H33" s="69">
        <f t="shared" si="0"/>
        <v>0</v>
      </c>
      <c r="I33" s="69">
        <f t="shared" si="1"/>
        <v>0</v>
      </c>
      <c r="J33" s="69">
        <f t="shared" si="2"/>
        <v>0</v>
      </c>
      <c r="K33" s="44"/>
    </row>
    <row r="34" spans="1:11" s="35" customFormat="1" ht="16.5" customHeight="1">
      <c r="A34" s="60">
        <v>28</v>
      </c>
      <c r="B34" s="38" t="s">
        <v>101</v>
      </c>
      <c r="C34" s="38" t="s">
        <v>51</v>
      </c>
      <c r="D34" s="78"/>
      <c r="E34" s="48"/>
      <c r="F34" s="21"/>
      <c r="G34" s="21"/>
      <c r="H34" s="69">
        <f t="shared" si="0"/>
        <v>0</v>
      </c>
      <c r="I34" s="69">
        <f t="shared" si="1"/>
        <v>0</v>
      </c>
      <c r="J34" s="69">
        <f t="shared" si="2"/>
        <v>0</v>
      </c>
      <c r="K34" s="44"/>
    </row>
    <row r="35" spans="1:11" s="35" customFormat="1" ht="16.5" customHeight="1">
      <c r="A35" s="60">
        <v>29</v>
      </c>
      <c r="B35" s="38" t="s">
        <v>101</v>
      </c>
      <c r="C35" s="38" t="s">
        <v>52</v>
      </c>
      <c r="D35" s="78"/>
      <c r="E35" s="48"/>
      <c r="F35" s="21"/>
      <c r="G35" s="21"/>
      <c r="H35" s="69">
        <f t="shared" si="0"/>
        <v>0</v>
      </c>
      <c r="I35" s="69">
        <f t="shared" si="1"/>
        <v>0</v>
      </c>
      <c r="J35" s="69">
        <f t="shared" si="2"/>
        <v>0</v>
      </c>
      <c r="K35" s="44"/>
    </row>
    <row r="36" spans="1:11" s="35" customFormat="1" ht="16.5" customHeight="1">
      <c r="A36" s="60">
        <v>30</v>
      </c>
      <c r="B36" s="38" t="s">
        <v>101</v>
      </c>
      <c r="C36" s="38" t="s">
        <v>53</v>
      </c>
      <c r="D36" s="78"/>
      <c r="E36" s="48"/>
      <c r="F36" s="21"/>
      <c r="G36" s="21"/>
      <c r="H36" s="69">
        <f t="shared" si="0"/>
        <v>0</v>
      </c>
      <c r="I36" s="69">
        <f t="shared" si="1"/>
        <v>0</v>
      </c>
      <c r="J36" s="69">
        <f t="shared" si="2"/>
        <v>0</v>
      </c>
      <c r="K36" s="44"/>
    </row>
    <row r="37" spans="1:11" s="35" customFormat="1" ht="16.5" customHeight="1">
      <c r="A37" s="60">
        <v>31</v>
      </c>
      <c r="B37" s="38" t="s">
        <v>101</v>
      </c>
      <c r="C37" s="38" t="s">
        <v>54</v>
      </c>
      <c r="D37" s="78"/>
      <c r="E37" s="48"/>
      <c r="F37" s="21"/>
      <c r="G37" s="21"/>
      <c r="H37" s="69">
        <f t="shared" si="0"/>
        <v>0</v>
      </c>
      <c r="I37" s="69">
        <f t="shared" si="1"/>
        <v>0</v>
      </c>
      <c r="J37" s="69">
        <f t="shared" si="2"/>
        <v>0</v>
      </c>
      <c r="K37" s="44"/>
    </row>
    <row r="38" spans="1:11" s="35" customFormat="1" ht="16.5" customHeight="1">
      <c r="A38" s="60">
        <v>32</v>
      </c>
      <c r="B38" s="38" t="s">
        <v>101</v>
      </c>
      <c r="C38" s="38" t="s">
        <v>55</v>
      </c>
      <c r="D38" s="78"/>
      <c r="E38" s="48"/>
      <c r="F38" s="21"/>
      <c r="G38" s="21"/>
      <c r="H38" s="69">
        <f t="shared" si="0"/>
        <v>0</v>
      </c>
      <c r="I38" s="69">
        <f t="shared" si="1"/>
        <v>0</v>
      </c>
      <c r="J38" s="69">
        <f t="shared" si="2"/>
        <v>0</v>
      </c>
      <c r="K38" s="44"/>
    </row>
    <row r="39" spans="1:11" s="35" customFormat="1" ht="16.5" customHeight="1">
      <c r="A39" s="60">
        <v>33</v>
      </c>
      <c r="B39" s="38" t="s">
        <v>101</v>
      </c>
      <c r="C39" s="79" t="s">
        <v>105</v>
      </c>
      <c r="D39" s="78"/>
      <c r="E39" s="48"/>
      <c r="F39" s="21"/>
      <c r="G39" s="21"/>
      <c r="H39" s="69">
        <f t="shared" si="0"/>
        <v>0</v>
      </c>
      <c r="I39" s="69">
        <f t="shared" si="1"/>
        <v>0</v>
      </c>
      <c r="J39" s="69">
        <f t="shared" si="2"/>
        <v>0</v>
      </c>
      <c r="K39" s="44"/>
    </row>
    <row r="40" spans="1:11" s="35" customFormat="1" ht="16.5" customHeight="1">
      <c r="A40" s="60">
        <v>34</v>
      </c>
      <c r="B40" s="38" t="s">
        <v>101</v>
      </c>
      <c r="C40" s="79" t="s">
        <v>105</v>
      </c>
      <c r="D40" s="78"/>
      <c r="E40" s="48"/>
      <c r="F40" s="21"/>
      <c r="G40" s="21"/>
      <c r="H40" s="69">
        <f t="shared" si="0"/>
        <v>0</v>
      </c>
      <c r="I40" s="69">
        <f t="shared" si="1"/>
        <v>0</v>
      </c>
      <c r="J40" s="69">
        <f t="shared" si="2"/>
        <v>0</v>
      </c>
      <c r="K40" s="44"/>
    </row>
    <row r="41" spans="1:11" s="35" customFormat="1" ht="16.5" customHeight="1">
      <c r="A41" s="129" t="s">
        <v>108</v>
      </c>
      <c r="B41" s="130"/>
      <c r="C41" s="130"/>
      <c r="D41" s="131"/>
      <c r="E41" s="48"/>
      <c r="F41" s="21"/>
      <c r="G41" s="21"/>
      <c r="H41" s="69"/>
      <c r="I41" s="69"/>
      <c r="J41" s="69"/>
      <c r="K41" s="44"/>
    </row>
    <row r="42" spans="1:11" s="35" customFormat="1" ht="16.5" customHeight="1">
      <c r="A42" s="60">
        <v>35</v>
      </c>
      <c r="B42" s="38" t="s">
        <v>102</v>
      </c>
      <c r="C42" s="38" t="s">
        <v>56</v>
      </c>
      <c r="D42" s="78"/>
      <c r="E42" s="48"/>
      <c r="F42" s="21"/>
      <c r="G42" s="21"/>
      <c r="H42" s="69">
        <f t="shared" si="0"/>
        <v>0</v>
      </c>
      <c r="I42" s="69">
        <f t="shared" si="1"/>
        <v>0</v>
      </c>
      <c r="J42" s="69">
        <f t="shared" si="2"/>
        <v>0</v>
      </c>
      <c r="K42" s="44"/>
    </row>
    <row r="43" spans="1:11" s="35" customFormat="1" ht="16.5" customHeight="1">
      <c r="A43" s="60">
        <v>36</v>
      </c>
      <c r="B43" s="38" t="s">
        <v>102</v>
      </c>
      <c r="C43" s="38" t="s">
        <v>57</v>
      </c>
      <c r="D43" s="78"/>
      <c r="E43" s="48"/>
      <c r="F43" s="21"/>
      <c r="G43" s="21"/>
      <c r="H43" s="69">
        <f t="shared" si="0"/>
        <v>0</v>
      </c>
      <c r="I43" s="69">
        <f t="shared" si="1"/>
        <v>0</v>
      </c>
      <c r="J43" s="69">
        <f t="shared" si="2"/>
        <v>0</v>
      </c>
      <c r="K43" s="44"/>
    </row>
    <row r="44" spans="1:11" s="35" customFormat="1" ht="16.5" customHeight="1">
      <c r="A44" s="60">
        <v>37</v>
      </c>
      <c r="B44" s="38" t="s">
        <v>102</v>
      </c>
      <c r="C44" s="38" t="s">
        <v>58</v>
      </c>
      <c r="D44" s="78"/>
      <c r="E44" s="48"/>
      <c r="F44" s="21"/>
      <c r="G44" s="21"/>
      <c r="H44" s="69">
        <f t="shared" si="0"/>
        <v>0</v>
      </c>
      <c r="I44" s="69">
        <f t="shared" si="1"/>
        <v>0</v>
      </c>
      <c r="J44" s="69">
        <f t="shared" si="2"/>
        <v>0</v>
      </c>
      <c r="K44" s="44"/>
    </row>
    <row r="45" spans="1:11" s="35" customFormat="1" ht="16.5" customHeight="1">
      <c r="A45" s="60">
        <v>38</v>
      </c>
      <c r="B45" s="38" t="s">
        <v>102</v>
      </c>
      <c r="C45" s="41" t="s">
        <v>59</v>
      </c>
      <c r="D45" s="78"/>
      <c r="E45" s="50"/>
      <c r="F45" s="21"/>
      <c r="G45" s="21"/>
      <c r="H45" s="69">
        <f t="shared" si="0"/>
        <v>0</v>
      </c>
      <c r="I45" s="69">
        <f t="shared" si="1"/>
        <v>0</v>
      </c>
      <c r="J45" s="69">
        <f t="shared" si="2"/>
        <v>0</v>
      </c>
      <c r="K45" s="44"/>
    </row>
    <row r="46" spans="1:11" s="35" customFormat="1" ht="16.5" customHeight="1">
      <c r="A46" s="60">
        <v>39</v>
      </c>
      <c r="B46" s="38" t="s">
        <v>102</v>
      </c>
      <c r="C46" s="41" t="s">
        <v>60</v>
      </c>
      <c r="D46" s="78"/>
      <c r="E46" s="50"/>
      <c r="F46" s="21"/>
      <c r="G46" s="21"/>
      <c r="H46" s="69">
        <f t="shared" si="0"/>
        <v>0</v>
      </c>
      <c r="I46" s="69">
        <f t="shared" si="1"/>
        <v>0</v>
      </c>
      <c r="J46" s="69">
        <f t="shared" si="2"/>
        <v>0</v>
      </c>
      <c r="K46" s="44"/>
    </row>
    <row r="47" spans="1:11" s="35" customFormat="1" ht="16.5" customHeight="1">
      <c r="A47" s="60">
        <v>40</v>
      </c>
      <c r="B47" s="38" t="s">
        <v>102</v>
      </c>
      <c r="C47" s="41" t="s">
        <v>61</v>
      </c>
      <c r="D47" s="78"/>
      <c r="E47" s="50"/>
      <c r="F47" s="21"/>
      <c r="G47" s="21"/>
      <c r="H47" s="69">
        <f t="shared" si="0"/>
        <v>0</v>
      </c>
      <c r="I47" s="69">
        <f t="shared" si="1"/>
        <v>0</v>
      </c>
      <c r="J47" s="69">
        <f t="shared" si="2"/>
        <v>0</v>
      </c>
      <c r="K47" s="44"/>
    </row>
    <row r="48" spans="1:11" s="35" customFormat="1" ht="16.5" customHeight="1">
      <c r="A48" s="60">
        <v>41</v>
      </c>
      <c r="B48" s="38" t="s">
        <v>102</v>
      </c>
      <c r="C48" s="41" t="s">
        <v>62</v>
      </c>
      <c r="D48" s="78"/>
      <c r="E48" s="50"/>
      <c r="F48" s="21"/>
      <c r="G48" s="21"/>
      <c r="H48" s="69">
        <f t="shared" si="0"/>
        <v>0</v>
      </c>
      <c r="I48" s="69">
        <f t="shared" si="1"/>
        <v>0</v>
      </c>
      <c r="J48" s="69">
        <f t="shared" si="2"/>
        <v>0</v>
      </c>
      <c r="K48" s="44"/>
    </row>
    <row r="49" spans="1:11" s="35" customFormat="1" ht="16.5" customHeight="1">
      <c r="A49" s="60">
        <v>42</v>
      </c>
      <c r="B49" s="38" t="s">
        <v>102</v>
      </c>
      <c r="C49" s="41" t="s">
        <v>63</v>
      </c>
      <c r="D49" s="78"/>
      <c r="E49" s="50"/>
      <c r="F49" s="21"/>
      <c r="G49" s="21"/>
      <c r="H49" s="69">
        <f t="shared" si="0"/>
        <v>0</v>
      </c>
      <c r="I49" s="69">
        <f t="shared" si="1"/>
        <v>0</v>
      </c>
      <c r="J49" s="69">
        <f t="shared" si="2"/>
        <v>0</v>
      </c>
      <c r="K49" s="44"/>
    </row>
    <row r="50" spans="1:11" s="35" customFormat="1" ht="16.5" customHeight="1">
      <c r="A50" s="60">
        <v>43</v>
      </c>
      <c r="B50" s="38" t="s">
        <v>102</v>
      </c>
      <c r="C50" s="41" t="s">
        <v>64</v>
      </c>
      <c r="D50" s="78"/>
      <c r="E50" s="50"/>
      <c r="F50" s="21"/>
      <c r="G50" s="21"/>
      <c r="H50" s="69">
        <f t="shared" si="0"/>
        <v>0</v>
      </c>
      <c r="I50" s="69">
        <f t="shared" si="1"/>
        <v>0</v>
      </c>
      <c r="J50" s="69">
        <f t="shared" si="2"/>
        <v>0</v>
      </c>
      <c r="K50" s="44"/>
    </row>
    <row r="51" spans="1:11" s="35" customFormat="1" ht="16.5" customHeight="1">
      <c r="A51" s="60">
        <v>44</v>
      </c>
      <c r="B51" s="38" t="s">
        <v>102</v>
      </c>
      <c r="C51" s="41" t="s">
        <v>65</v>
      </c>
      <c r="D51" s="78"/>
      <c r="E51" s="50"/>
      <c r="F51" s="21"/>
      <c r="G51" s="21"/>
      <c r="H51" s="69">
        <f t="shared" si="0"/>
        <v>0</v>
      </c>
      <c r="I51" s="69">
        <f t="shared" si="1"/>
        <v>0</v>
      </c>
      <c r="J51" s="69">
        <f t="shared" si="2"/>
        <v>0</v>
      </c>
      <c r="K51" s="44"/>
    </row>
    <row r="52" spans="1:11" s="35" customFormat="1" ht="16.5" customHeight="1">
      <c r="A52" s="60">
        <v>45</v>
      </c>
      <c r="B52" s="38" t="s">
        <v>102</v>
      </c>
      <c r="C52" s="41" t="s">
        <v>66</v>
      </c>
      <c r="D52" s="78"/>
      <c r="E52" s="50"/>
      <c r="F52" s="21"/>
      <c r="G52" s="21"/>
      <c r="H52" s="69">
        <f t="shared" si="0"/>
        <v>0</v>
      </c>
      <c r="I52" s="69">
        <f t="shared" si="1"/>
        <v>0</v>
      </c>
      <c r="J52" s="69">
        <f t="shared" si="2"/>
        <v>0</v>
      </c>
      <c r="K52" s="44"/>
    </row>
    <row r="53" spans="1:11" s="35" customFormat="1" ht="16.5" customHeight="1">
      <c r="A53" s="60">
        <v>46</v>
      </c>
      <c r="B53" s="38" t="s">
        <v>102</v>
      </c>
      <c r="C53" s="41" t="s">
        <v>67</v>
      </c>
      <c r="D53" s="78"/>
      <c r="E53" s="50"/>
      <c r="F53" s="21"/>
      <c r="G53" s="21"/>
      <c r="H53" s="69">
        <f t="shared" si="0"/>
        <v>0</v>
      </c>
      <c r="I53" s="69">
        <f t="shared" si="1"/>
        <v>0</v>
      </c>
      <c r="J53" s="69">
        <f t="shared" si="2"/>
        <v>0</v>
      </c>
      <c r="K53" s="44"/>
    </row>
    <row r="54" spans="1:11" s="35" customFormat="1" ht="16.5" customHeight="1">
      <c r="A54" s="60">
        <v>47</v>
      </c>
      <c r="B54" s="38" t="s">
        <v>102</v>
      </c>
      <c r="C54" s="41" t="s">
        <v>68</v>
      </c>
      <c r="D54" s="78"/>
      <c r="E54" s="50"/>
      <c r="F54" s="21"/>
      <c r="G54" s="21"/>
      <c r="H54" s="69">
        <f t="shared" si="0"/>
        <v>0</v>
      </c>
      <c r="I54" s="69">
        <f t="shared" si="1"/>
        <v>0</v>
      </c>
      <c r="J54" s="69">
        <f t="shared" si="2"/>
        <v>0</v>
      </c>
      <c r="K54" s="44"/>
    </row>
    <row r="55" spans="1:11" s="35" customFormat="1" ht="16.5" customHeight="1">
      <c r="A55" s="60">
        <v>48</v>
      </c>
      <c r="B55" s="38" t="s">
        <v>102</v>
      </c>
      <c r="C55" s="41" t="s">
        <v>69</v>
      </c>
      <c r="D55" s="78"/>
      <c r="E55" s="50"/>
      <c r="F55" s="21"/>
      <c r="G55" s="21"/>
      <c r="H55" s="69">
        <f t="shared" si="0"/>
        <v>0</v>
      </c>
      <c r="I55" s="69">
        <f t="shared" si="1"/>
        <v>0</v>
      </c>
      <c r="J55" s="69">
        <f t="shared" si="2"/>
        <v>0</v>
      </c>
      <c r="K55" s="44"/>
    </row>
    <row r="56" spans="1:11" s="35" customFormat="1" ht="16.5" customHeight="1">
      <c r="A56" s="60">
        <v>49</v>
      </c>
      <c r="B56" s="38" t="s">
        <v>102</v>
      </c>
      <c r="C56" s="41" t="s">
        <v>70</v>
      </c>
      <c r="D56" s="78"/>
      <c r="E56" s="50"/>
      <c r="F56" s="21"/>
      <c r="G56" s="21"/>
      <c r="H56" s="69">
        <f t="shared" si="0"/>
        <v>0</v>
      </c>
      <c r="I56" s="69">
        <f t="shared" si="1"/>
        <v>0</v>
      </c>
      <c r="J56" s="69">
        <f t="shared" si="2"/>
        <v>0</v>
      </c>
      <c r="K56" s="44"/>
    </row>
    <row r="57" spans="1:11" s="35" customFormat="1" ht="16.5" customHeight="1">
      <c r="A57" s="60">
        <v>50</v>
      </c>
      <c r="B57" s="38" t="s">
        <v>102</v>
      </c>
      <c r="C57" s="41" t="s">
        <v>71</v>
      </c>
      <c r="D57" s="78"/>
      <c r="E57" s="50"/>
      <c r="F57" s="21"/>
      <c r="G57" s="21"/>
      <c r="H57" s="69">
        <f t="shared" si="0"/>
        <v>0</v>
      </c>
      <c r="I57" s="69">
        <f t="shared" si="1"/>
        <v>0</v>
      </c>
      <c r="J57" s="69">
        <f t="shared" si="2"/>
        <v>0</v>
      </c>
      <c r="K57" s="44"/>
    </row>
    <row r="58" spans="1:11" s="35" customFormat="1" ht="16.5" customHeight="1">
      <c r="A58" s="60">
        <v>51</v>
      </c>
      <c r="B58" s="38" t="s">
        <v>102</v>
      </c>
      <c r="C58" s="41" t="s">
        <v>72</v>
      </c>
      <c r="D58" s="78"/>
      <c r="E58" s="50"/>
      <c r="F58" s="21"/>
      <c r="G58" s="21"/>
      <c r="H58" s="69">
        <f t="shared" si="0"/>
        <v>0</v>
      </c>
      <c r="I58" s="69">
        <f t="shared" si="1"/>
        <v>0</v>
      </c>
      <c r="J58" s="69">
        <f t="shared" si="2"/>
        <v>0</v>
      </c>
      <c r="K58" s="44"/>
    </row>
    <row r="59" spans="1:11" s="35" customFormat="1" ht="16.5" customHeight="1">
      <c r="A59" s="60">
        <v>52</v>
      </c>
      <c r="B59" s="38" t="s">
        <v>102</v>
      </c>
      <c r="C59" s="41" t="s">
        <v>73</v>
      </c>
      <c r="D59" s="78"/>
      <c r="E59" s="50"/>
      <c r="F59" s="21"/>
      <c r="G59" s="21"/>
      <c r="H59" s="69">
        <f t="shared" si="0"/>
        <v>0</v>
      </c>
      <c r="I59" s="69">
        <f t="shared" si="1"/>
        <v>0</v>
      </c>
      <c r="J59" s="69">
        <f t="shared" si="2"/>
        <v>0</v>
      </c>
      <c r="K59" s="44"/>
    </row>
    <row r="60" spans="1:11" s="35" customFormat="1" ht="16.5" customHeight="1">
      <c r="A60" s="60">
        <v>53</v>
      </c>
      <c r="B60" s="38" t="s">
        <v>102</v>
      </c>
      <c r="C60" s="41" t="s">
        <v>74</v>
      </c>
      <c r="D60" s="78"/>
      <c r="E60" s="50"/>
      <c r="F60" s="21"/>
      <c r="G60" s="21"/>
      <c r="H60" s="69">
        <f t="shared" si="0"/>
        <v>0</v>
      </c>
      <c r="I60" s="69">
        <f t="shared" si="1"/>
        <v>0</v>
      </c>
      <c r="J60" s="69">
        <f t="shared" si="2"/>
        <v>0</v>
      </c>
      <c r="K60" s="44"/>
    </row>
    <row r="61" spans="1:11" s="35" customFormat="1" ht="16.5" customHeight="1">
      <c r="A61" s="60">
        <v>54</v>
      </c>
      <c r="B61" s="38" t="s">
        <v>102</v>
      </c>
      <c r="C61" s="79" t="s">
        <v>105</v>
      </c>
      <c r="D61" s="78"/>
      <c r="E61" s="50"/>
      <c r="F61" s="21"/>
      <c r="G61" s="21"/>
      <c r="H61" s="69">
        <f t="shared" si="0"/>
        <v>0</v>
      </c>
      <c r="I61" s="69">
        <f t="shared" si="1"/>
        <v>0</v>
      </c>
      <c r="J61" s="69">
        <f t="shared" si="2"/>
        <v>0</v>
      </c>
      <c r="K61" s="44"/>
    </row>
    <row r="62" spans="1:11" s="35" customFormat="1" ht="16.5" customHeight="1">
      <c r="A62" s="60">
        <v>55</v>
      </c>
      <c r="B62" s="38" t="s">
        <v>102</v>
      </c>
      <c r="C62" s="79" t="s">
        <v>105</v>
      </c>
      <c r="D62" s="78"/>
      <c r="E62" s="50"/>
      <c r="F62" s="21"/>
      <c r="G62" s="21"/>
      <c r="H62" s="69">
        <f t="shared" si="0"/>
        <v>0</v>
      </c>
      <c r="I62" s="69">
        <f t="shared" si="1"/>
        <v>0</v>
      </c>
      <c r="J62" s="69">
        <f t="shared" si="2"/>
        <v>0</v>
      </c>
      <c r="K62" s="44"/>
    </row>
    <row r="63" spans="1:11" s="35" customFormat="1" ht="16.5" customHeight="1">
      <c r="A63" s="132" t="s">
        <v>109</v>
      </c>
      <c r="B63" s="133"/>
      <c r="C63" s="133"/>
      <c r="D63" s="134"/>
      <c r="E63" s="49"/>
      <c r="F63" s="21"/>
      <c r="G63" s="21"/>
      <c r="H63" s="69"/>
      <c r="I63" s="69"/>
      <c r="J63" s="69"/>
      <c r="K63" s="44"/>
    </row>
    <row r="64" spans="1:11" s="35" customFormat="1" ht="16.5" customHeight="1">
      <c r="A64" s="60">
        <v>56</v>
      </c>
      <c r="B64" s="38" t="s">
        <v>104</v>
      </c>
      <c r="C64" s="38" t="s">
        <v>77</v>
      </c>
      <c r="D64" s="78"/>
      <c r="E64" s="48"/>
      <c r="F64" s="21"/>
      <c r="G64" s="21"/>
      <c r="H64" s="69">
        <f t="shared" si="0"/>
        <v>0</v>
      </c>
      <c r="I64" s="69">
        <f t="shared" si="1"/>
        <v>0</v>
      </c>
      <c r="J64" s="69">
        <f t="shared" si="2"/>
        <v>0</v>
      </c>
      <c r="K64" s="44"/>
    </row>
    <row r="65" spans="1:11" s="35" customFormat="1" ht="16.5" customHeight="1">
      <c r="A65" s="60">
        <v>57</v>
      </c>
      <c r="B65" s="38" t="s">
        <v>104</v>
      </c>
      <c r="C65" s="38" t="s">
        <v>78</v>
      </c>
      <c r="D65" s="78"/>
      <c r="E65" s="48"/>
      <c r="F65" s="21"/>
      <c r="G65" s="21"/>
      <c r="H65" s="69">
        <f t="shared" si="0"/>
        <v>0</v>
      </c>
      <c r="I65" s="69">
        <f t="shared" si="1"/>
        <v>0</v>
      </c>
      <c r="J65" s="69">
        <f t="shared" si="2"/>
        <v>0</v>
      </c>
      <c r="K65" s="44"/>
    </row>
    <row r="66" spans="1:11" s="35" customFormat="1" ht="16.5" customHeight="1">
      <c r="A66" s="60">
        <v>58</v>
      </c>
      <c r="B66" s="38" t="s">
        <v>104</v>
      </c>
      <c r="C66" s="38" t="s">
        <v>79</v>
      </c>
      <c r="D66" s="78"/>
      <c r="E66" s="48"/>
      <c r="F66" s="21"/>
      <c r="G66" s="21"/>
      <c r="H66" s="69">
        <f t="shared" si="0"/>
        <v>0</v>
      </c>
      <c r="I66" s="69">
        <f t="shared" si="1"/>
        <v>0</v>
      </c>
      <c r="J66" s="69">
        <f t="shared" si="2"/>
        <v>0</v>
      </c>
      <c r="K66" s="44"/>
    </row>
    <row r="67" spans="1:11" s="35" customFormat="1" ht="16.5" customHeight="1">
      <c r="A67" s="60">
        <v>59</v>
      </c>
      <c r="B67" s="38" t="s">
        <v>104</v>
      </c>
      <c r="C67" s="38" t="s">
        <v>80</v>
      </c>
      <c r="D67" s="78"/>
      <c r="E67" s="48"/>
      <c r="F67" s="21"/>
      <c r="G67" s="21"/>
      <c r="H67" s="69">
        <f t="shared" si="0"/>
        <v>0</v>
      </c>
      <c r="I67" s="69">
        <f t="shared" si="1"/>
        <v>0</v>
      </c>
      <c r="J67" s="69">
        <f t="shared" si="2"/>
        <v>0</v>
      </c>
      <c r="K67" s="44"/>
    </row>
    <row r="68" spans="1:11" s="35" customFormat="1" ht="16.5" customHeight="1">
      <c r="A68" s="60">
        <v>60</v>
      </c>
      <c r="B68" s="38" t="s">
        <v>104</v>
      </c>
      <c r="C68" s="38" t="s">
        <v>81</v>
      </c>
      <c r="D68" s="78"/>
      <c r="E68" s="48"/>
      <c r="F68" s="21"/>
      <c r="G68" s="21"/>
      <c r="H68" s="69">
        <f t="shared" si="0"/>
        <v>0</v>
      </c>
      <c r="I68" s="69">
        <f t="shared" si="1"/>
        <v>0</v>
      </c>
      <c r="J68" s="69">
        <f t="shared" si="2"/>
        <v>0</v>
      </c>
      <c r="K68" s="44"/>
    </row>
    <row r="69" spans="1:11" s="35" customFormat="1" ht="16.5" customHeight="1">
      <c r="A69" s="60">
        <v>61</v>
      </c>
      <c r="B69" s="38" t="s">
        <v>104</v>
      </c>
      <c r="C69" s="38" t="s">
        <v>82</v>
      </c>
      <c r="D69" s="78"/>
      <c r="E69" s="48"/>
      <c r="F69" s="21"/>
      <c r="G69" s="21"/>
      <c r="H69" s="69">
        <f t="shared" si="0"/>
        <v>0</v>
      </c>
      <c r="I69" s="69">
        <f t="shared" si="1"/>
        <v>0</v>
      </c>
      <c r="J69" s="69">
        <f t="shared" si="2"/>
        <v>0</v>
      </c>
      <c r="K69" s="44"/>
    </row>
    <row r="70" spans="1:11" s="35" customFormat="1" ht="16.5" customHeight="1">
      <c r="A70" s="60">
        <v>62</v>
      </c>
      <c r="B70" s="38" t="s">
        <v>104</v>
      </c>
      <c r="C70" s="38" t="s">
        <v>83</v>
      </c>
      <c r="D70" s="78"/>
      <c r="E70" s="48"/>
      <c r="F70" s="21"/>
      <c r="G70" s="21"/>
      <c r="H70" s="69">
        <f t="shared" si="0"/>
        <v>0</v>
      </c>
      <c r="I70" s="69">
        <f t="shared" si="1"/>
        <v>0</v>
      </c>
      <c r="J70" s="69">
        <f t="shared" si="2"/>
        <v>0</v>
      </c>
      <c r="K70" s="44"/>
    </row>
    <row r="71" spans="1:11" s="35" customFormat="1" ht="16.5" customHeight="1">
      <c r="A71" s="60">
        <v>63</v>
      </c>
      <c r="B71" s="38" t="s">
        <v>104</v>
      </c>
      <c r="C71" s="38" t="s">
        <v>84</v>
      </c>
      <c r="D71" s="78"/>
      <c r="E71" s="48"/>
      <c r="F71" s="21"/>
      <c r="G71" s="21"/>
      <c r="H71" s="69">
        <f t="shared" ref="H71:H92" si="3">IF(D71="Delete / Not Applicable",1,0)</f>
        <v>0</v>
      </c>
      <c r="I71" s="69">
        <f t="shared" ref="I71:I92" si="4">IF(D71="General Conditions",1,0)</f>
        <v>0</v>
      </c>
      <c r="J71" s="69">
        <f t="shared" ref="J71:J92" si="5">IF(D71="Direct Construction Cost",1,0)</f>
        <v>0</v>
      </c>
      <c r="K71" s="44"/>
    </row>
    <row r="72" spans="1:11" s="35" customFormat="1" ht="16.5" customHeight="1">
      <c r="A72" s="60">
        <v>64</v>
      </c>
      <c r="B72" s="38" t="s">
        <v>104</v>
      </c>
      <c r="C72" s="38" t="s">
        <v>85</v>
      </c>
      <c r="D72" s="78"/>
      <c r="E72" s="48"/>
      <c r="F72" s="21"/>
      <c r="G72" s="21"/>
      <c r="H72" s="69">
        <f t="shared" si="3"/>
        <v>0</v>
      </c>
      <c r="I72" s="69">
        <f t="shared" si="4"/>
        <v>0</v>
      </c>
      <c r="J72" s="69">
        <f t="shared" si="5"/>
        <v>0</v>
      </c>
      <c r="K72" s="44"/>
    </row>
    <row r="73" spans="1:11" s="35" customFormat="1" ht="16.5" customHeight="1">
      <c r="A73" s="60">
        <v>65</v>
      </c>
      <c r="B73" s="38" t="s">
        <v>104</v>
      </c>
      <c r="C73" s="38" t="s">
        <v>86</v>
      </c>
      <c r="D73" s="78"/>
      <c r="E73" s="48"/>
      <c r="F73" s="21"/>
      <c r="G73" s="21"/>
      <c r="H73" s="69">
        <f t="shared" si="3"/>
        <v>0</v>
      </c>
      <c r="I73" s="69">
        <f t="shared" si="4"/>
        <v>0</v>
      </c>
      <c r="J73" s="69">
        <f t="shared" si="5"/>
        <v>0</v>
      </c>
      <c r="K73" s="44"/>
    </row>
    <row r="74" spans="1:11" s="35" customFormat="1" ht="16.5" customHeight="1">
      <c r="A74" s="60">
        <v>66</v>
      </c>
      <c r="B74" s="38" t="s">
        <v>104</v>
      </c>
      <c r="C74" s="38" t="s">
        <v>87</v>
      </c>
      <c r="D74" s="78"/>
      <c r="E74" s="48"/>
      <c r="F74" s="21"/>
      <c r="G74" s="21"/>
      <c r="H74" s="69">
        <f t="shared" si="3"/>
        <v>0</v>
      </c>
      <c r="I74" s="69">
        <f t="shared" si="4"/>
        <v>0</v>
      </c>
      <c r="J74" s="69">
        <f t="shared" si="5"/>
        <v>0</v>
      </c>
      <c r="K74" s="44"/>
    </row>
    <row r="75" spans="1:11" s="35" customFormat="1" ht="16.5" customHeight="1">
      <c r="A75" s="60">
        <v>67</v>
      </c>
      <c r="B75" s="38" t="s">
        <v>104</v>
      </c>
      <c r="C75" s="38" t="s">
        <v>88</v>
      </c>
      <c r="D75" s="78"/>
      <c r="E75" s="48"/>
      <c r="F75" s="21"/>
      <c r="G75" s="21"/>
      <c r="H75" s="69">
        <f t="shared" si="3"/>
        <v>0</v>
      </c>
      <c r="I75" s="69">
        <f t="shared" si="4"/>
        <v>0</v>
      </c>
      <c r="J75" s="69">
        <f t="shared" si="5"/>
        <v>0</v>
      </c>
      <c r="K75" s="44"/>
    </row>
    <row r="76" spans="1:11" s="35" customFormat="1" ht="16.5" customHeight="1">
      <c r="A76" s="60">
        <v>68</v>
      </c>
      <c r="B76" s="38" t="s">
        <v>104</v>
      </c>
      <c r="C76" s="38" t="s">
        <v>89</v>
      </c>
      <c r="D76" s="78"/>
      <c r="E76" s="48"/>
      <c r="F76" s="21"/>
      <c r="G76" s="21"/>
      <c r="H76" s="69">
        <f t="shared" si="3"/>
        <v>0</v>
      </c>
      <c r="I76" s="69">
        <f t="shared" si="4"/>
        <v>0</v>
      </c>
      <c r="J76" s="69">
        <f t="shared" si="5"/>
        <v>0</v>
      </c>
      <c r="K76" s="44"/>
    </row>
    <row r="77" spans="1:11" s="35" customFormat="1" ht="16.5" customHeight="1">
      <c r="A77" s="60">
        <v>69</v>
      </c>
      <c r="B77" s="38" t="s">
        <v>104</v>
      </c>
      <c r="C77" s="38" t="s">
        <v>90</v>
      </c>
      <c r="D77" s="78"/>
      <c r="E77" s="48"/>
      <c r="F77" s="21"/>
      <c r="G77" s="21"/>
      <c r="H77" s="69">
        <f t="shared" si="3"/>
        <v>0</v>
      </c>
      <c r="I77" s="69">
        <f t="shared" si="4"/>
        <v>0</v>
      </c>
      <c r="J77" s="69">
        <f t="shared" si="5"/>
        <v>0</v>
      </c>
      <c r="K77" s="44"/>
    </row>
    <row r="78" spans="1:11" s="35" customFormat="1" ht="16.5" customHeight="1">
      <c r="A78" s="60">
        <v>70</v>
      </c>
      <c r="B78" s="38" t="s">
        <v>104</v>
      </c>
      <c r="C78" s="38" t="s">
        <v>91</v>
      </c>
      <c r="D78" s="78"/>
      <c r="E78" s="48"/>
      <c r="F78" s="21"/>
      <c r="G78" s="21"/>
      <c r="H78" s="69">
        <f t="shared" si="3"/>
        <v>0</v>
      </c>
      <c r="I78" s="69">
        <f t="shared" si="4"/>
        <v>0</v>
      </c>
      <c r="J78" s="69">
        <f t="shared" si="5"/>
        <v>0</v>
      </c>
      <c r="K78" s="44"/>
    </row>
    <row r="79" spans="1:11" s="35" customFormat="1" ht="16.5" customHeight="1">
      <c r="A79" s="60">
        <v>71</v>
      </c>
      <c r="B79" s="38" t="s">
        <v>104</v>
      </c>
      <c r="C79" s="38" t="s">
        <v>92</v>
      </c>
      <c r="D79" s="78"/>
      <c r="E79" s="48"/>
      <c r="F79" s="21"/>
      <c r="G79" s="21"/>
      <c r="H79" s="69">
        <f t="shared" si="3"/>
        <v>0</v>
      </c>
      <c r="I79" s="69">
        <f t="shared" si="4"/>
        <v>0</v>
      </c>
      <c r="J79" s="69">
        <f t="shared" si="5"/>
        <v>0</v>
      </c>
      <c r="K79" s="44"/>
    </row>
    <row r="80" spans="1:11" s="35" customFormat="1" ht="16.5" customHeight="1">
      <c r="A80" s="60">
        <v>72</v>
      </c>
      <c r="B80" s="38" t="s">
        <v>104</v>
      </c>
      <c r="C80" s="38" t="s">
        <v>93</v>
      </c>
      <c r="D80" s="78"/>
      <c r="E80" s="48"/>
      <c r="F80" s="21"/>
      <c r="G80" s="21"/>
      <c r="H80" s="69">
        <f t="shared" si="3"/>
        <v>0</v>
      </c>
      <c r="I80" s="69">
        <f t="shared" si="4"/>
        <v>0</v>
      </c>
      <c r="J80" s="69">
        <f t="shared" si="5"/>
        <v>0</v>
      </c>
      <c r="K80" s="44"/>
    </row>
    <row r="81" spans="1:11" s="35" customFormat="1" ht="16.5" customHeight="1">
      <c r="A81" s="60">
        <v>73</v>
      </c>
      <c r="B81" s="38" t="s">
        <v>104</v>
      </c>
      <c r="C81" s="38" t="s">
        <v>94</v>
      </c>
      <c r="D81" s="78"/>
      <c r="E81" s="48"/>
      <c r="F81" s="21"/>
      <c r="G81" s="21"/>
      <c r="H81" s="69">
        <f t="shared" si="3"/>
        <v>0</v>
      </c>
      <c r="I81" s="69">
        <f t="shared" si="4"/>
        <v>0</v>
      </c>
      <c r="J81" s="69">
        <f t="shared" si="5"/>
        <v>0</v>
      </c>
      <c r="K81" s="44"/>
    </row>
    <row r="82" spans="1:11" s="35" customFormat="1" ht="16.5" customHeight="1">
      <c r="A82" s="60">
        <v>74</v>
      </c>
      <c r="B82" s="38" t="s">
        <v>104</v>
      </c>
      <c r="C82" s="38" t="s">
        <v>95</v>
      </c>
      <c r="D82" s="78"/>
      <c r="E82" s="48"/>
      <c r="F82" s="21"/>
      <c r="G82" s="21"/>
      <c r="H82" s="69">
        <f t="shared" si="3"/>
        <v>0</v>
      </c>
      <c r="I82" s="69">
        <f t="shared" si="4"/>
        <v>0</v>
      </c>
      <c r="J82" s="69">
        <f t="shared" si="5"/>
        <v>0</v>
      </c>
      <c r="K82" s="44"/>
    </row>
    <row r="83" spans="1:11" s="35" customFormat="1" ht="16.5" customHeight="1">
      <c r="A83" s="60">
        <v>75</v>
      </c>
      <c r="B83" s="38" t="s">
        <v>104</v>
      </c>
      <c r="C83" s="38" t="s">
        <v>96</v>
      </c>
      <c r="D83" s="78"/>
      <c r="E83" s="48"/>
      <c r="F83" s="21"/>
      <c r="G83" s="21"/>
      <c r="H83" s="69">
        <f t="shared" si="3"/>
        <v>0</v>
      </c>
      <c r="I83" s="69">
        <f t="shared" si="4"/>
        <v>0</v>
      </c>
      <c r="J83" s="69">
        <f t="shared" si="5"/>
        <v>0</v>
      </c>
      <c r="K83" s="44"/>
    </row>
    <row r="84" spans="1:11" s="35" customFormat="1" ht="16.5" customHeight="1">
      <c r="A84" s="60">
        <v>76</v>
      </c>
      <c r="B84" s="38" t="s">
        <v>104</v>
      </c>
      <c r="C84" s="38" t="s">
        <v>87</v>
      </c>
      <c r="D84" s="78"/>
      <c r="E84" s="48"/>
      <c r="F84" s="21"/>
      <c r="G84" s="21"/>
      <c r="H84" s="69">
        <f t="shared" si="3"/>
        <v>0</v>
      </c>
      <c r="I84" s="69">
        <f t="shared" si="4"/>
        <v>0</v>
      </c>
      <c r="J84" s="69">
        <f t="shared" si="5"/>
        <v>0</v>
      </c>
      <c r="K84" s="44"/>
    </row>
    <row r="85" spans="1:11" s="35" customFormat="1" ht="16.5" customHeight="1">
      <c r="A85" s="60">
        <v>77</v>
      </c>
      <c r="B85" s="38" t="s">
        <v>104</v>
      </c>
      <c r="C85" s="38" t="s">
        <v>97</v>
      </c>
      <c r="D85" s="78"/>
      <c r="E85" s="48"/>
      <c r="F85" s="21"/>
      <c r="G85" s="21"/>
      <c r="H85" s="69">
        <f t="shared" si="3"/>
        <v>0</v>
      </c>
      <c r="I85" s="69">
        <f t="shared" si="4"/>
        <v>0</v>
      </c>
      <c r="J85" s="69">
        <f t="shared" si="5"/>
        <v>0</v>
      </c>
      <c r="K85" s="44"/>
    </row>
    <row r="86" spans="1:11" s="35" customFormat="1" ht="16.5" customHeight="1">
      <c r="A86" s="135" t="s">
        <v>110</v>
      </c>
      <c r="B86" s="136"/>
      <c r="C86" s="136"/>
      <c r="D86" s="137"/>
      <c r="E86" s="50"/>
      <c r="F86" s="21"/>
      <c r="G86" s="21"/>
      <c r="H86" s="69"/>
      <c r="I86" s="69"/>
      <c r="J86" s="69"/>
      <c r="K86" s="44"/>
    </row>
    <row r="87" spans="1:11" s="35" customFormat="1" ht="16.5" customHeight="1">
      <c r="A87" s="61">
        <v>78</v>
      </c>
      <c r="B87" s="38" t="s">
        <v>103</v>
      </c>
      <c r="C87" s="41" t="s">
        <v>75</v>
      </c>
      <c r="D87" s="78"/>
      <c r="E87" s="50"/>
      <c r="F87" s="21"/>
      <c r="G87" s="21"/>
      <c r="H87" s="69">
        <f t="shared" si="3"/>
        <v>0</v>
      </c>
      <c r="I87" s="69">
        <f t="shared" si="4"/>
        <v>0</v>
      </c>
      <c r="J87" s="69">
        <f t="shared" si="5"/>
        <v>0</v>
      </c>
      <c r="K87" s="44"/>
    </row>
    <row r="88" spans="1:11" s="35" customFormat="1" ht="16.5" customHeight="1">
      <c r="A88" s="60">
        <v>79</v>
      </c>
      <c r="B88" s="38" t="s">
        <v>103</v>
      </c>
      <c r="C88" s="38" t="s">
        <v>76</v>
      </c>
      <c r="D88" s="78"/>
      <c r="E88" s="48"/>
      <c r="F88" s="21"/>
      <c r="G88" s="21"/>
      <c r="H88" s="69">
        <f t="shared" si="3"/>
        <v>0</v>
      </c>
      <c r="I88" s="69">
        <f t="shared" si="4"/>
        <v>0</v>
      </c>
      <c r="J88" s="69">
        <f t="shared" si="5"/>
        <v>0</v>
      </c>
      <c r="K88" s="44"/>
    </row>
    <row r="89" spans="1:11" s="35" customFormat="1" ht="16.5" customHeight="1">
      <c r="A89" s="61">
        <v>80</v>
      </c>
      <c r="B89" s="38" t="s">
        <v>103</v>
      </c>
      <c r="C89" s="79" t="s">
        <v>105</v>
      </c>
      <c r="D89" s="78"/>
      <c r="E89" s="49"/>
      <c r="F89" s="21"/>
      <c r="G89" s="21"/>
      <c r="H89" s="69">
        <f t="shared" si="3"/>
        <v>0</v>
      </c>
      <c r="I89" s="69">
        <f t="shared" si="4"/>
        <v>0</v>
      </c>
      <c r="J89" s="69">
        <f t="shared" si="5"/>
        <v>0</v>
      </c>
      <c r="K89" s="44"/>
    </row>
    <row r="90" spans="1:11" s="35" customFormat="1" ht="16.5" customHeight="1">
      <c r="A90" s="60">
        <v>81</v>
      </c>
      <c r="B90" s="38" t="s">
        <v>103</v>
      </c>
      <c r="C90" s="79" t="s">
        <v>105</v>
      </c>
      <c r="D90" s="78"/>
      <c r="E90" s="49"/>
      <c r="F90" s="21"/>
      <c r="G90" s="21"/>
      <c r="H90" s="69">
        <f t="shared" si="3"/>
        <v>0</v>
      </c>
      <c r="I90" s="69">
        <f t="shared" si="4"/>
        <v>0</v>
      </c>
      <c r="J90" s="69">
        <f t="shared" si="5"/>
        <v>0</v>
      </c>
      <c r="K90" s="44"/>
    </row>
    <row r="91" spans="1:11" s="35" customFormat="1" ht="16.5" customHeight="1">
      <c r="A91" s="61">
        <v>82</v>
      </c>
      <c r="B91" s="38" t="s">
        <v>103</v>
      </c>
      <c r="C91" s="79" t="s">
        <v>105</v>
      </c>
      <c r="D91" s="78"/>
      <c r="E91" s="49"/>
      <c r="F91" s="21"/>
      <c r="G91" s="21"/>
      <c r="H91" s="69">
        <f t="shared" si="3"/>
        <v>0</v>
      </c>
      <c r="I91" s="69">
        <f t="shared" si="4"/>
        <v>0</v>
      </c>
      <c r="J91" s="69">
        <f t="shared" si="5"/>
        <v>0</v>
      </c>
      <c r="K91" s="44"/>
    </row>
    <row r="92" spans="1:11" s="35" customFormat="1" ht="16.5" customHeight="1">
      <c r="A92" s="62">
        <v>83</v>
      </c>
      <c r="B92" s="63" t="s">
        <v>103</v>
      </c>
      <c r="C92" s="80" t="s">
        <v>105</v>
      </c>
      <c r="D92" s="81"/>
      <c r="E92" s="49"/>
      <c r="F92" s="21"/>
      <c r="G92" s="21"/>
      <c r="H92" s="69">
        <f t="shared" si="3"/>
        <v>0</v>
      </c>
      <c r="I92" s="69">
        <f t="shared" si="4"/>
        <v>0</v>
      </c>
      <c r="J92" s="69">
        <f t="shared" si="5"/>
        <v>0</v>
      </c>
      <c r="K92" s="44"/>
    </row>
    <row r="93" spans="1:11" ht="20.25" customHeight="1">
      <c r="A93" s="57"/>
      <c r="B93" s="51"/>
      <c r="C93" s="20"/>
      <c r="D93" s="52"/>
      <c r="E93" s="10"/>
      <c r="F93" s="1"/>
      <c r="G93" s="1"/>
      <c r="H93" s="67">
        <f>SUM(H6:H92)</f>
        <v>0</v>
      </c>
      <c r="I93" s="67">
        <f t="shared" ref="I93:J93" si="6">SUM(I6:I92)</f>
        <v>0</v>
      </c>
      <c r="J93" s="67">
        <f t="shared" si="6"/>
        <v>0</v>
      </c>
    </row>
    <row r="94" spans="1:11" ht="20.25" customHeight="1">
      <c r="A94" s="57"/>
      <c r="B94" s="51"/>
      <c r="C94" s="20"/>
      <c r="D94" s="52"/>
      <c r="E94" s="10"/>
      <c r="F94" s="1"/>
      <c r="G94" s="1"/>
      <c r="H94" s="70" t="s">
        <v>111</v>
      </c>
      <c r="I94" s="70" t="s">
        <v>112</v>
      </c>
      <c r="J94" s="70" t="s">
        <v>113</v>
      </c>
    </row>
    <row r="95" spans="1:11" ht="20.25" customHeight="1">
      <c r="A95" s="57"/>
      <c r="B95" s="51"/>
      <c r="C95" s="20"/>
      <c r="D95" s="52"/>
      <c r="E95" s="10"/>
      <c r="F95" s="1"/>
      <c r="G95" s="1"/>
      <c r="H95" s="67">
        <f>I93+J93</f>
        <v>0</v>
      </c>
      <c r="I95" s="71" t="e">
        <f>I93/H95</f>
        <v>#DIV/0!</v>
      </c>
      <c r="J95" s="71" t="e">
        <f>J93/H95</f>
        <v>#DIV/0!</v>
      </c>
    </row>
    <row r="96" spans="1:11" ht="20.25" customHeight="1">
      <c r="A96" s="57"/>
      <c r="B96" s="51"/>
      <c r="C96" s="20"/>
      <c r="D96" s="52"/>
      <c r="E96" s="10"/>
      <c r="F96" s="1"/>
      <c r="G96" s="1"/>
    </row>
    <row r="97" spans="1:7" ht="20.25" customHeight="1">
      <c r="A97" s="57"/>
      <c r="B97" s="51"/>
      <c r="C97" s="20"/>
      <c r="D97" s="52"/>
      <c r="E97" s="10"/>
      <c r="F97" s="1"/>
      <c r="G97" s="1"/>
    </row>
    <row r="98" spans="1:7" ht="20.25" customHeight="1">
      <c r="A98" s="57"/>
      <c r="B98" s="51"/>
      <c r="C98" s="20"/>
      <c r="D98" s="52"/>
      <c r="E98" s="10"/>
      <c r="F98" s="1"/>
      <c r="G98" s="1"/>
    </row>
    <row r="99" spans="1:7" ht="20.25" customHeight="1">
      <c r="A99" s="57"/>
      <c r="B99" s="51"/>
      <c r="C99" s="20"/>
      <c r="D99" s="52"/>
      <c r="E99" s="10"/>
      <c r="F99" s="1"/>
      <c r="G99" s="1"/>
    </row>
    <row r="100" spans="1:7" ht="20.25" customHeight="1">
      <c r="A100" s="57"/>
      <c r="B100" s="51"/>
      <c r="C100" s="20"/>
      <c r="D100" s="52"/>
      <c r="E100" s="10"/>
      <c r="F100" s="1"/>
      <c r="G100" s="1"/>
    </row>
    <row r="101" spans="1:7" ht="20.25" customHeight="1">
      <c r="A101" s="57"/>
      <c r="B101" s="51"/>
      <c r="C101" s="20"/>
      <c r="D101" s="52"/>
      <c r="E101" s="10"/>
      <c r="F101" s="1"/>
      <c r="G101" s="1"/>
    </row>
    <row r="102" spans="1:7" ht="20.25" customHeight="1">
      <c r="A102" s="57"/>
      <c r="B102" s="51"/>
      <c r="C102" s="20"/>
      <c r="D102" s="52"/>
      <c r="E102" s="10"/>
      <c r="F102" s="1"/>
      <c r="G102" s="1"/>
    </row>
    <row r="103" spans="1:7" ht="20.25" customHeight="1">
      <c r="A103" s="57"/>
      <c r="B103" s="51"/>
      <c r="C103" s="20"/>
      <c r="D103" s="52"/>
      <c r="E103" s="10"/>
      <c r="F103" s="1"/>
      <c r="G103" s="1"/>
    </row>
    <row r="104" spans="1:7" ht="20.25" customHeight="1">
      <c r="A104" s="57"/>
      <c r="B104" s="51"/>
      <c r="C104" s="20"/>
      <c r="D104" s="52"/>
      <c r="E104" s="10"/>
      <c r="F104" s="1"/>
      <c r="G104" s="1"/>
    </row>
  </sheetData>
  <sheetProtection password="CF3B" sheet="1" objects="1" scenarios="1"/>
  <mergeCells count="8">
    <mergeCell ref="A41:D41"/>
    <mergeCell ref="A63:D63"/>
    <mergeCell ref="A86:D86"/>
    <mergeCell ref="A1:D1"/>
    <mergeCell ref="A2:D2"/>
    <mergeCell ref="A3:D3"/>
    <mergeCell ref="A5:D5"/>
    <mergeCell ref="A22:D22"/>
  </mergeCells>
  <dataValidations count="1">
    <dataValidation type="list" allowBlank="1" showInputMessage="1" showErrorMessage="1" sqref="D87:D92 D64:D85 D42:D62 D23:D40 D6:D21">
      <formula1>$K$6:$K$8</formula1>
    </dataValidation>
  </dataValidations>
  <pageMargins left="0.8" right="0.46" top="0.38" bottom="0.49" header="0.46" footer="0.54"/>
  <pageSetup scale="95" fitToHeight="2"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K26"/>
  <sheetViews>
    <sheetView workbookViewId="0">
      <selection activeCell="A5" sqref="A5:D5"/>
    </sheetView>
  </sheetViews>
  <sheetFormatPr defaultRowHeight="20.25" customHeight="1"/>
  <cols>
    <col min="1" max="1" width="5.28515625" style="42" customWidth="1"/>
    <col min="2" max="2" width="11.140625" style="37" customWidth="1"/>
    <col min="3" max="3" width="53.42578125" style="12" customWidth="1"/>
    <col min="4" max="4" width="23.7109375" style="53" customWidth="1"/>
    <col min="5" max="5" width="24.85546875" style="34" customWidth="1"/>
    <col min="6" max="6" width="25.7109375" style="2" customWidth="1"/>
    <col min="7" max="7" width="23" style="2" customWidth="1"/>
    <col min="8" max="10" width="9.140625" style="67"/>
    <col min="11" max="11" width="35.85546875" style="9" customWidth="1"/>
    <col min="12" max="16384" width="9.140625" style="2"/>
  </cols>
  <sheetData>
    <row r="1" spans="1:11" ht="15">
      <c r="A1" s="138" t="s">
        <v>2</v>
      </c>
      <c r="B1" s="139"/>
      <c r="C1" s="139"/>
      <c r="D1" s="139"/>
      <c r="E1" s="7"/>
      <c r="F1" s="1"/>
      <c r="G1" s="1"/>
    </row>
    <row r="2" spans="1:11" ht="25.5" customHeight="1">
      <c r="A2" s="107" t="s">
        <v>134</v>
      </c>
      <c r="B2" s="139"/>
      <c r="C2" s="139"/>
      <c r="D2" s="139"/>
      <c r="E2" s="46"/>
      <c r="F2" s="1"/>
      <c r="G2" s="1"/>
    </row>
    <row r="3" spans="1:11" ht="42" customHeight="1">
      <c r="A3" s="149" t="s">
        <v>122</v>
      </c>
      <c r="B3" s="149"/>
      <c r="C3" s="149"/>
      <c r="D3" s="149"/>
      <c r="E3" s="8"/>
      <c r="F3" s="1"/>
      <c r="G3" s="1"/>
    </row>
    <row r="4" spans="1:11" s="13" customFormat="1" ht="18.75" customHeight="1">
      <c r="A4" s="58"/>
      <c r="B4" s="54"/>
      <c r="C4" s="55"/>
      <c r="D4" s="56"/>
      <c r="E4" s="47"/>
      <c r="F4" s="22"/>
      <c r="G4" s="22"/>
      <c r="H4" s="68"/>
      <c r="I4" s="68"/>
      <c r="J4" s="68"/>
      <c r="K4" s="43"/>
    </row>
    <row r="5" spans="1:11" s="35" customFormat="1" ht="28.5" customHeight="1">
      <c r="A5" s="140" t="s">
        <v>129</v>
      </c>
      <c r="B5" s="141"/>
      <c r="C5" s="141"/>
      <c r="D5" s="142"/>
      <c r="E5" s="47"/>
      <c r="F5" s="21"/>
      <c r="G5" s="21"/>
      <c r="H5" s="69"/>
      <c r="I5" s="69"/>
      <c r="J5" s="69"/>
      <c r="K5" s="44"/>
    </row>
    <row r="6" spans="1:11" s="35" customFormat="1" ht="43.5" customHeight="1">
      <c r="A6" s="72">
        <v>1</v>
      </c>
      <c r="B6" s="38" t="s">
        <v>123</v>
      </c>
      <c r="C6" s="83" t="s">
        <v>137</v>
      </c>
      <c r="D6" s="146" t="s">
        <v>130</v>
      </c>
      <c r="E6" s="48"/>
      <c r="F6" s="21"/>
      <c r="G6" s="21"/>
      <c r="H6" s="69"/>
      <c r="I6" s="69"/>
      <c r="J6" s="69"/>
      <c r="K6" s="44"/>
    </row>
    <row r="7" spans="1:11" s="35" customFormat="1" ht="43.5" customHeight="1">
      <c r="A7" s="72">
        <v>2</v>
      </c>
      <c r="B7" s="38" t="s">
        <v>124</v>
      </c>
      <c r="C7" s="38" t="s">
        <v>117</v>
      </c>
      <c r="D7" s="147"/>
      <c r="E7" s="48"/>
      <c r="F7" s="21"/>
      <c r="G7" s="21"/>
      <c r="H7" s="69"/>
      <c r="I7" s="69"/>
      <c r="J7" s="69"/>
      <c r="K7" s="44"/>
    </row>
    <row r="8" spans="1:11" s="35" customFormat="1" ht="43.5" customHeight="1">
      <c r="A8" s="72">
        <v>3</v>
      </c>
      <c r="B8" s="38" t="s">
        <v>125</v>
      </c>
      <c r="C8" s="38" t="s">
        <v>118</v>
      </c>
      <c r="D8" s="147"/>
      <c r="E8" s="48"/>
      <c r="F8" s="21"/>
      <c r="G8" s="21"/>
      <c r="H8" s="69"/>
      <c r="I8" s="69"/>
      <c r="J8" s="69"/>
      <c r="K8" s="44"/>
    </row>
    <row r="9" spans="1:11" s="35" customFormat="1" ht="43.5" customHeight="1">
      <c r="A9" s="72">
        <v>4</v>
      </c>
      <c r="B9" s="38" t="s">
        <v>12</v>
      </c>
      <c r="C9" s="38" t="s">
        <v>119</v>
      </c>
      <c r="D9" s="147"/>
      <c r="E9" s="48"/>
      <c r="F9" s="21"/>
      <c r="G9" s="21"/>
      <c r="H9" s="69"/>
      <c r="I9" s="69"/>
      <c r="J9" s="69"/>
      <c r="K9" s="44"/>
    </row>
    <row r="10" spans="1:11" s="35" customFormat="1" ht="43.5" customHeight="1">
      <c r="A10" s="72">
        <v>5</v>
      </c>
      <c r="B10" s="38" t="s">
        <v>126</v>
      </c>
      <c r="C10" s="38" t="s">
        <v>120</v>
      </c>
      <c r="D10" s="147"/>
      <c r="E10" s="48"/>
      <c r="F10" s="21"/>
      <c r="G10" s="21"/>
      <c r="H10" s="69"/>
      <c r="I10" s="69"/>
      <c r="J10" s="69"/>
      <c r="K10" s="44"/>
    </row>
    <row r="11" spans="1:11" s="35" customFormat="1" ht="43.5" customHeight="1">
      <c r="A11" s="72">
        <v>6</v>
      </c>
      <c r="B11" s="38" t="s">
        <v>127</v>
      </c>
      <c r="C11" s="38" t="s">
        <v>128</v>
      </c>
      <c r="D11" s="147"/>
      <c r="E11" s="48"/>
      <c r="F11" s="21"/>
      <c r="G11" s="21"/>
      <c r="H11" s="69"/>
      <c r="I11" s="69"/>
      <c r="J11" s="69"/>
      <c r="K11" s="44"/>
    </row>
    <row r="12" spans="1:11" s="35" customFormat="1" ht="43.5" customHeight="1">
      <c r="A12" s="73">
        <v>7</v>
      </c>
      <c r="B12" s="63" t="s">
        <v>127</v>
      </c>
      <c r="C12" s="63" t="s">
        <v>121</v>
      </c>
      <c r="D12" s="148"/>
      <c r="E12" s="48"/>
      <c r="F12" s="21"/>
      <c r="G12" s="21"/>
      <c r="H12" s="69"/>
      <c r="I12" s="69"/>
      <c r="J12" s="69"/>
      <c r="K12" s="44"/>
    </row>
    <row r="13" spans="1:11" ht="15.75">
      <c r="A13" s="57"/>
      <c r="B13" s="51"/>
      <c r="C13" s="20"/>
      <c r="D13" s="52"/>
      <c r="E13" s="10"/>
      <c r="F13" s="1"/>
      <c r="G13" s="1"/>
    </row>
    <row r="14" spans="1:11" ht="15.75">
      <c r="A14" s="57"/>
      <c r="B14" s="51"/>
      <c r="C14" s="20"/>
      <c r="D14" s="52"/>
      <c r="E14" s="10"/>
      <c r="F14" s="1"/>
      <c r="G14" s="1"/>
    </row>
    <row r="15" spans="1:11" ht="20.25" customHeight="1">
      <c r="A15" s="57"/>
      <c r="B15" s="51"/>
      <c r="C15" s="20"/>
      <c r="D15" s="52"/>
      <c r="E15" s="10"/>
      <c r="F15" s="1"/>
      <c r="G15" s="1"/>
    </row>
    <row r="16" spans="1:11" ht="20.25" customHeight="1">
      <c r="A16" s="57"/>
      <c r="B16" s="51"/>
      <c r="C16" s="20"/>
      <c r="D16" s="52"/>
      <c r="E16" s="10"/>
      <c r="F16" s="1"/>
      <c r="G16" s="1"/>
    </row>
    <row r="17" spans="1:7" ht="20.25" customHeight="1">
      <c r="A17" s="57"/>
      <c r="B17" s="51"/>
      <c r="C17" s="20"/>
      <c r="D17" s="52"/>
      <c r="E17" s="10"/>
      <c r="F17" s="1"/>
      <c r="G17" s="1"/>
    </row>
    <row r="18" spans="1:7" ht="20.25" customHeight="1">
      <c r="A18" s="57"/>
      <c r="B18" s="51"/>
      <c r="C18" s="20"/>
      <c r="D18" s="52"/>
      <c r="E18" s="10"/>
      <c r="F18" s="1"/>
      <c r="G18" s="1"/>
    </row>
    <row r="19" spans="1:7" ht="20.25" customHeight="1">
      <c r="A19" s="57"/>
      <c r="B19" s="51"/>
      <c r="C19" s="20"/>
      <c r="D19" s="52"/>
      <c r="E19" s="10"/>
      <c r="F19" s="1"/>
      <c r="G19" s="1"/>
    </row>
    <row r="20" spans="1:7" ht="20.25" customHeight="1">
      <c r="A20" s="57"/>
      <c r="B20" s="51"/>
      <c r="C20" s="20"/>
      <c r="D20" s="52"/>
      <c r="E20" s="10"/>
      <c r="F20" s="1"/>
      <c r="G20" s="1"/>
    </row>
    <row r="21" spans="1:7" ht="20.25" customHeight="1">
      <c r="A21" s="57"/>
      <c r="B21" s="51"/>
      <c r="C21" s="20"/>
      <c r="D21" s="52"/>
      <c r="E21" s="10"/>
      <c r="F21" s="1"/>
      <c r="G21" s="1"/>
    </row>
    <row r="22" spans="1:7" ht="20.25" customHeight="1">
      <c r="A22" s="57"/>
      <c r="B22" s="51"/>
      <c r="C22" s="20"/>
      <c r="D22" s="52"/>
      <c r="E22" s="10"/>
      <c r="F22" s="1"/>
      <c r="G22" s="1"/>
    </row>
    <row r="23" spans="1:7" ht="20.25" customHeight="1">
      <c r="A23" s="57"/>
      <c r="B23" s="51"/>
      <c r="C23" s="20"/>
      <c r="D23" s="52"/>
      <c r="E23" s="10"/>
      <c r="F23" s="1"/>
      <c r="G23" s="1"/>
    </row>
    <row r="24" spans="1:7" ht="20.25" customHeight="1">
      <c r="A24" s="57"/>
      <c r="B24" s="51"/>
      <c r="C24" s="20"/>
      <c r="D24" s="52"/>
      <c r="E24" s="10"/>
      <c r="F24" s="1"/>
      <c r="G24" s="1"/>
    </row>
    <row r="25" spans="1:7" ht="20.25" customHeight="1">
      <c r="A25" s="57"/>
      <c r="B25" s="51"/>
      <c r="C25" s="20"/>
      <c r="D25" s="52"/>
      <c r="E25" s="10"/>
      <c r="F25" s="1"/>
      <c r="G25" s="1"/>
    </row>
    <row r="26" spans="1:7" ht="20.25" customHeight="1">
      <c r="A26" s="57"/>
      <c r="B26" s="51"/>
      <c r="C26" s="20"/>
      <c r="D26" s="52"/>
      <c r="E26" s="10"/>
      <c r="F26" s="1"/>
      <c r="G26" s="1"/>
    </row>
  </sheetData>
  <sheetProtection password="CF3B" sheet="1" objects="1" scenarios="1"/>
  <mergeCells count="5">
    <mergeCell ref="D6:D12"/>
    <mergeCell ref="A1:D1"/>
    <mergeCell ref="A2:D2"/>
    <mergeCell ref="A3:D3"/>
    <mergeCell ref="A5:D5"/>
  </mergeCells>
  <printOptions horizontalCentered="1"/>
  <pageMargins left="0.39" right="0.49" top="0.53" bottom="0.17"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Itemized Costs A-1</vt:lpstr>
      <vt:lpstr>General Conditions A-2 </vt:lpstr>
      <vt:lpstr>Exclusions A-3</vt:lpstr>
      <vt:lpstr>'Exclusions A-3'!Print_Area</vt:lpstr>
      <vt:lpstr>'General Conditions A-2 '!Print_Area</vt:lpstr>
      <vt:lpstr>'Itemized Costs A-1'!Print_Area</vt:lpstr>
    </vt:vector>
  </TitlesOfParts>
  <Company>State Bar of California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conovera</dc:creator>
  <cp:lastModifiedBy>conover</cp:lastModifiedBy>
  <cp:lastPrinted>2013-01-28T17:56:12Z</cp:lastPrinted>
  <dcterms:created xsi:type="dcterms:W3CDTF">2012-02-16T17:05:04Z</dcterms:created>
  <dcterms:modified xsi:type="dcterms:W3CDTF">2013-01-28T23:32:12Z</dcterms:modified>
</cp:coreProperties>
</file>